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ogle ไดรฟ์\Document\03-นโยบายประจำปี\ยุทธศาสตร์60\กศน-กผ-03 Final\"/>
    </mc:Choice>
  </mc:AlternateContent>
  <bookViews>
    <workbookView xWindow="240" yWindow="195" windowWidth="20115" windowHeight="7875" firstSheet="2" activeTab="6"/>
  </bookViews>
  <sheets>
    <sheet name="ส่วนที่1 รวม" sheetId="1" state="hidden" r:id="rId1"/>
    <sheet name="01 บุคคล (ขึ้นตรง)" sheetId="9" state="hidden" r:id="rId2"/>
    <sheet name="V3.01.25" sheetId="16" r:id="rId3"/>
    <sheet name="01บุคคล (กศน.ตำบล)" sheetId="17" r:id="rId4"/>
    <sheet name="02 กศน.ตำบล" sheetId="18" r:id="rId5"/>
    <sheet name="03 กศน.อำเภอ" sheetId="19" r:id="rId6"/>
    <sheet name="04 จังหวัด" sheetId="20" r:id="rId7"/>
    <sheet name="ส่วนที่1 รวม (ใส่เงิน)" sheetId="6" state="hidden" r:id="rId8"/>
    <sheet name="ส่วนที่2 -ศูนย์ฝึก" sheetId="3" state="hidden" r:id="rId9"/>
    <sheet name="ส่วนที่2-ศูนย์วิทย์" sheetId="4" state="hidden" r:id="rId10"/>
    <sheet name="ส่วนที่2" sheetId="5" state="hidden" r:id="rId11"/>
    <sheet name="ส่วนที่2 (2)" sheetId="7" state="hidden" r:id="rId12"/>
  </sheets>
  <definedNames>
    <definedName name="_xlnm._FilterDatabase" localSheetId="10" hidden="1">ส่วนที่2!$B$2:$N$25</definedName>
    <definedName name="_xlnm._FilterDatabase" localSheetId="11" hidden="1">'ส่วนที่2 (2)'!$B$2:$N$50</definedName>
    <definedName name="_xlnm._FilterDatabase" localSheetId="8" hidden="1">'ส่วนที่2 -ศูนย์ฝึก'!$B$2:$N$13</definedName>
    <definedName name="_xlnm._FilterDatabase" localSheetId="9" hidden="1">'ส่วนที่2-ศูนย์วิทย์'!$B$2:$N$9</definedName>
    <definedName name="_xlnm.Print_Area" localSheetId="1">'01 บุคคล (ขึ้นตรง)'!$A$1:$AC$176</definedName>
    <definedName name="_xlnm.Print_Area" localSheetId="3">'01บุคคล (กศน.ตำบล)'!$A$1:$AC$146</definedName>
    <definedName name="_xlnm.Print_Area" localSheetId="4">'02 กศน.ตำบล'!$A$1:$AC$139</definedName>
    <definedName name="_xlnm.Print_Area" localSheetId="5">'03 กศน.อำเภอ'!$A$1:$AC$139</definedName>
    <definedName name="_xlnm.Print_Area" localSheetId="6">'04 จังหวัด'!$A$1:$AC$139</definedName>
    <definedName name="_xlnm.Print_Area" localSheetId="0">'ส่วนที่1 รวม'!$A$1:$AC$169</definedName>
    <definedName name="_xlnm.Print_Area" localSheetId="7">'ส่วนที่1 รวม (ใส่เงิน)'!$A$1:$AD$141</definedName>
    <definedName name="_xlnm.Print_Area" localSheetId="10">ส่วนที่2!$A$1:$O$25</definedName>
    <definedName name="_xlnm.Print_Area" localSheetId="11">'ส่วนที่2 (2)'!$A$1:$O$59</definedName>
    <definedName name="_xlnm.Print_Area" localSheetId="8">'ส่วนที่2 -ศูนย์ฝึก'!$A$1:$O$13</definedName>
    <definedName name="_xlnm.Print_Area" localSheetId="9">'ส่วนที่2-ศูนย์วิทย์'!$A$1:$N$24</definedName>
    <definedName name="_xlnm.Print_Titles" localSheetId="1">'01 บุคคล (ขึ้นตรง)'!$3:$6</definedName>
    <definedName name="_xlnm.Print_Titles" localSheetId="3">'01บุคคล (กศน.ตำบล)'!$2:$5</definedName>
    <definedName name="_xlnm.Print_Titles" localSheetId="4">'02 กศน.ตำบล'!#REF!</definedName>
    <definedName name="_xlnm.Print_Titles" localSheetId="5">'03 กศน.อำเภอ'!#REF!</definedName>
    <definedName name="_xlnm.Print_Titles" localSheetId="6">'04 จังหวัด'!#REF!</definedName>
    <definedName name="_xlnm.Print_Titles" localSheetId="0">'ส่วนที่1 รวม'!$3:$6</definedName>
    <definedName name="_xlnm.Print_Titles" localSheetId="7">'ส่วนที่1 รวม (ใส่เงิน)'!$3:$6</definedName>
    <definedName name="_xlnm.Print_Titles" localSheetId="10">ส่วนที่2!$2:$4</definedName>
    <definedName name="_xlnm.Print_Titles" localSheetId="11">'ส่วนที่2 (2)'!$2:$4</definedName>
    <definedName name="_xlnm.Print_Titles" localSheetId="8">'ส่วนที่2 -ศูนย์ฝึก'!$2:$4</definedName>
    <definedName name="_xlnm.Print_Titles" localSheetId="9">'ส่วนที่2-ศูนย์วิทย์'!$2:$4</definedName>
    <definedName name="Z_7285BF17_5445_4B4C_A783_C9C4F43DD45E_.wvu.Cols" localSheetId="3" hidden="1">'01บุคคล (กศน.ตำบล)'!$O:$O,'01บุคคล (กศน.ตำบล)'!$U:$U</definedName>
    <definedName name="Z_7285BF17_5445_4B4C_A783_C9C4F43DD45E_.wvu.Cols" localSheetId="4" hidden="1">'02 กศน.ตำบล'!$O:$O,'02 กศน.ตำบล'!$U:$U</definedName>
    <definedName name="Z_7285BF17_5445_4B4C_A783_C9C4F43DD45E_.wvu.Cols" localSheetId="5" hidden="1">'03 กศน.อำเภอ'!$O:$O,'03 กศน.อำเภอ'!$U:$U</definedName>
    <definedName name="Z_7285BF17_5445_4B4C_A783_C9C4F43DD45E_.wvu.Cols" localSheetId="6" hidden="1">'04 จังหวัด'!$O:$O,'04 จังหวัด'!$U:$U</definedName>
    <definedName name="Z_7285BF17_5445_4B4C_A783_C9C4F43DD45E_.wvu.PrintArea" localSheetId="3" hidden="1">'01บุคคล (กศน.ตำบล)'!$A$1:$AC$146</definedName>
    <definedName name="Z_7285BF17_5445_4B4C_A783_C9C4F43DD45E_.wvu.PrintArea" localSheetId="4" hidden="1">'02 กศน.ตำบล'!$A$1:$AC$1</definedName>
    <definedName name="Z_7285BF17_5445_4B4C_A783_C9C4F43DD45E_.wvu.PrintArea" localSheetId="5" hidden="1">'03 กศน.อำเภอ'!$A$1:$AC$1</definedName>
    <definedName name="Z_7285BF17_5445_4B4C_A783_C9C4F43DD45E_.wvu.PrintArea" localSheetId="6" hidden="1">'04 จังหวัด'!$A$1:$AC$1</definedName>
    <definedName name="Z_7285BF17_5445_4B4C_A783_C9C4F43DD45E_.wvu.PrintTitles" localSheetId="3" hidden="1">'01บุคคล (กศน.ตำบล)'!$2:$5</definedName>
    <definedName name="Z_7285BF17_5445_4B4C_A783_C9C4F43DD45E_.wvu.PrintTitles" localSheetId="4" hidden="1">'02 กศน.ตำบล'!#REF!</definedName>
    <definedName name="Z_7285BF17_5445_4B4C_A783_C9C4F43DD45E_.wvu.Rows" localSheetId="3" hidden="1">'01บุคคล (กศน.ตำบล)'!$64:$64</definedName>
    <definedName name="Z_7285BF17_5445_4B4C_A783_C9C4F43DD45E_.wvu.Rows" localSheetId="4" hidden="1">'02 กศน.ตำบล'!#REF!</definedName>
    <definedName name="Z_7285BF17_5445_4B4C_A783_C9C4F43DD45E_.wvu.Rows" localSheetId="5" hidden="1">'03 กศน.อำเภอ'!#REF!</definedName>
    <definedName name="Z_7285BF17_5445_4B4C_A783_C9C4F43DD45E_.wvu.Rows" localSheetId="6" hidden="1">'04 จังหวัด'!#REF!</definedName>
  </definedNames>
  <calcPr calcId="152511"/>
</workbook>
</file>

<file path=xl/calcChain.xml><?xml version="1.0" encoding="utf-8"?>
<calcChain xmlns="http://schemas.openxmlformats.org/spreadsheetml/2006/main">
  <c r="AD137" i="20" l="1"/>
  <c r="U137" i="20"/>
  <c r="O137" i="20"/>
  <c r="AD135" i="20"/>
  <c r="U135" i="20"/>
  <c r="O135" i="20"/>
  <c r="AD133" i="20"/>
  <c r="U133" i="20"/>
  <c r="O133" i="20"/>
  <c r="AD131" i="20"/>
  <c r="U131" i="20"/>
  <c r="O131" i="20"/>
  <c r="U130" i="20"/>
  <c r="O130" i="20"/>
  <c r="U128" i="20"/>
  <c r="O128" i="20"/>
  <c r="AD126" i="20"/>
  <c r="O126" i="20"/>
  <c r="AD123" i="20"/>
  <c r="U123" i="20"/>
  <c r="O123" i="20"/>
  <c r="AD119" i="20"/>
  <c r="U119" i="20"/>
  <c r="AD118" i="20"/>
  <c r="U118" i="20"/>
  <c r="AD117" i="20"/>
  <c r="U117" i="20"/>
  <c r="O117" i="20"/>
  <c r="AE112" i="20"/>
  <c r="AD112" i="20"/>
  <c r="O112" i="20"/>
  <c r="AE109" i="20"/>
  <c r="AD109" i="20"/>
  <c r="O109" i="20"/>
  <c r="AC107" i="20"/>
  <c r="AB107" i="20"/>
  <c r="AA107" i="20"/>
  <c r="Z107" i="20"/>
  <c r="Y107" i="20"/>
  <c r="X107" i="20"/>
  <c r="W107" i="20"/>
  <c r="AE107" i="20" s="1"/>
  <c r="V107" i="20"/>
  <c r="T107" i="20"/>
  <c r="S107" i="20"/>
  <c r="R107" i="20"/>
  <c r="Q107" i="20"/>
  <c r="P107" i="20"/>
  <c r="L107" i="20"/>
  <c r="K107" i="20"/>
  <c r="G107" i="20"/>
  <c r="C107" i="20"/>
  <c r="U107" i="20" s="1"/>
  <c r="AE106" i="20"/>
  <c r="AD106" i="20"/>
  <c r="U106" i="20"/>
  <c r="O106" i="20"/>
  <c r="AE105" i="20"/>
  <c r="AD105" i="20"/>
  <c r="U105" i="20"/>
  <c r="O105" i="20"/>
  <c r="AE104" i="20"/>
  <c r="AD104" i="20"/>
  <c r="U104" i="20"/>
  <c r="O104" i="20"/>
  <c r="AE101" i="20"/>
  <c r="AD101" i="20"/>
  <c r="U101" i="20"/>
  <c r="O101" i="20"/>
  <c r="AC100" i="20"/>
  <c r="AB100" i="20"/>
  <c r="AA100" i="20"/>
  <c r="Z100" i="20"/>
  <c r="Y100" i="20"/>
  <c r="X100" i="20"/>
  <c r="W100" i="20"/>
  <c r="V100" i="20"/>
  <c r="T100" i="20"/>
  <c r="S100" i="20"/>
  <c r="R100" i="20"/>
  <c r="Q100" i="20"/>
  <c r="P100" i="20"/>
  <c r="M100" i="20"/>
  <c r="G100" i="20"/>
  <c r="C100" i="20"/>
  <c r="AD100" i="20" s="1"/>
  <c r="AE99" i="20"/>
  <c r="AD99" i="20"/>
  <c r="U99" i="20"/>
  <c r="O99" i="20"/>
  <c r="AE98" i="20"/>
  <c r="AD98" i="20"/>
  <c r="U98" i="20"/>
  <c r="O98" i="20"/>
  <c r="AC95" i="20"/>
  <c r="AB95" i="20"/>
  <c r="AA95" i="20"/>
  <c r="Z95" i="20"/>
  <c r="Y95" i="20"/>
  <c r="X95" i="20"/>
  <c r="W95" i="20"/>
  <c r="V95" i="20"/>
  <c r="S95" i="20"/>
  <c r="R95" i="20"/>
  <c r="Q95" i="20"/>
  <c r="P95" i="20"/>
  <c r="N95" i="20"/>
  <c r="M95" i="20"/>
  <c r="L95" i="20"/>
  <c r="K95" i="20"/>
  <c r="G95" i="20"/>
  <c r="C95" i="20"/>
  <c r="AD95" i="20" s="1"/>
  <c r="AE93" i="20"/>
  <c r="AD93" i="20"/>
  <c r="U93" i="20"/>
  <c r="AE91" i="20"/>
  <c r="AD91" i="20"/>
  <c r="U91" i="20"/>
  <c r="AE90" i="20"/>
  <c r="AD90" i="20"/>
  <c r="U90" i="20"/>
  <c r="AE88" i="20"/>
  <c r="AD88" i="20"/>
  <c r="U88" i="20"/>
  <c r="AE87" i="20"/>
  <c r="AD87" i="20"/>
  <c r="U87" i="20"/>
  <c r="AE85" i="20"/>
  <c r="AD85" i="20"/>
  <c r="U85" i="20"/>
  <c r="AE84" i="20"/>
  <c r="AD84" i="20"/>
  <c r="U84" i="20"/>
  <c r="AE82" i="20"/>
  <c r="AD82" i="20"/>
  <c r="U82" i="20"/>
  <c r="O82" i="20"/>
  <c r="AE79" i="20"/>
  <c r="AD79" i="20"/>
  <c r="U79" i="20"/>
  <c r="O79" i="20"/>
  <c r="AE76" i="20"/>
  <c r="AD76" i="20"/>
  <c r="U76" i="20"/>
  <c r="O76" i="20"/>
  <c r="AE74" i="20"/>
  <c r="AD74" i="20"/>
  <c r="U74" i="20"/>
  <c r="O74" i="20"/>
  <c r="AE72" i="20"/>
  <c r="AD72" i="20"/>
  <c r="U72" i="20"/>
  <c r="O72" i="20"/>
  <c r="AC68" i="20"/>
  <c r="AB68" i="20"/>
  <c r="AA68" i="20"/>
  <c r="Z68" i="20"/>
  <c r="Y68" i="20"/>
  <c r="X68" i="20"/>
  <c r="W68" i="20"/>
  <c r="V68" i="20"/>
  <c r="T68" i="20"/>
  <c r="S68" i="20"/>
  <c r="R68" i="20"/>
  <c r="Q68" i="20"/>
  <c r="P68" i="20"/>
  <c r="N68" i="20"/>
  <c r="M68" i="20"/>
  <c r="L68" i="20"/>
  <c r="K68" i="20"/>
  <c r="J68" i="20"/>
  <c r="I68" i="20"/>
  <c r="H68" i="20"/>
  <c r="G68" i="20"/>
  <c r="F68" i="20"/>
  <c r="C68" i="20"/>
  <c r="U68" i="20" s="1"/>
  <c r="AE67" i="20"/>
  <c r="AD67" i="20"/>
  <c r="AE66" i="20"/>
  <c r="AD66" i="20"/>
  <c r="AE63" i="20"/>
  <c r="AD63" i="20"/>
  <c r="AE62" i="20"/>
  <c r="AD62" i="20"/>
  <c r="AE61" i="20"/>
  <c r="AD61" i="20"/>
  <c r="AE60" i="20"/>
  <c r="AD60" i="20"/>
  <c r="AE56" i="20"/>
  <c r="AD56" i="20"/>
  <c r="U56" i="20"/>
  <c r="AE54" i="20"/>
  <c r="AD54" i="20"/>
  <c r="U54" i="20"/>
  <c r="O54" i="20"/>
  <c r="AE52" i="20"/>
  <c r="AD52" i="20"/>
  <c r="U52" i="20"/>
  <c r="O52" i="20"/>
  <c r="AE51" i="20"/>
  <c r="AD51" i="20"/>
  <c r="U51" i="20"/>
  <c r="AE49" i="20"/>
  <c r="AD49" i="20"/>
  <c r="U49" i="20"/>
  <c r="O49" i="20"/>
  <c r="AC46" i="20"/>
  <c r="AB46" i="20"/>
  <c r="AA46" i="20"/>
  <c r="Z46" i="20"/>
  <c r="Y46" i="20"/>
  <c r="X46" i="20"/>
  <c r="W46" i="20"/>
  <c r="V46" i="20"/>
  <c r="T46" i="20"/>
  <c r="S46" i="20"/>
  <c r="R46" i="20"/>
  <c r="Q46" i="20"/>
  <c r="P46" i="20"/>
  <c r="N46" i="20"/>
  <c r="M46" i="20"/>
  <c r="L46" i="20"/>
  <c r="K46" i="20"/>
  <c r="J46" i="20"/>
  <c r="I46" i="20"/>
  <c r="H46" i="20"/>
  <c r="F46" i="20"/>
  <c r="C46" i="20"/>
  <c r="U46" i="20" s="1"/>
  <c r="AE45" i="20"/>
  <c r="AD45" i="20"/>
  <c r="O45" i="20"/>
  <c r="AE44" i="20"/>
  <c r="AD44" i="20"/>
  <c r="O44" i="20"/>
  <c r="AE43" i="20"/>
  <c r="AD43" i="20"/>
  <c r="O43" i="20"/>
  <c r="AE42" i="20"/>
  <c r="AD42" i="20"/>
  <c r="O42" i="20"/>
  <c r="AE41" i="20"/>
  <c r="AD41" i="20"/>
  <c r="O41" i="20"/>
  <c r="AE40" i="20"/>
  <c r="AD40" i="20"/>
  <c r="O40" i="20"/>
  <c r="AE37" i="20"/>
  <c r="AB37" i="20"/>
  <c r="Z37" i="20"/>
  <c r="X37" i="20"/>
  <c r="V37" i="20"/>
  <c r="S37" i="20"/>
  <c r="R37" i="20"/>
  <c r="Q37" i="20"/>
  <c r="P37" i="20"/>
  <c r="N37" i="20"/>
  <c r="M37" i="20"/>
  <c r="K37" i="20"/>
  <c r="J37" i="20"/>
  <c r="I37" i="20"/>
  <c r="H37" i="20"/>
  <c r="C37" i="20"/>
  <c r="U37" i="20" s="1"/>
  <c r="AD35" i="20"/>
  <c r="U35" i="20"/>
  <c r="AD34" i="20"/>
  <c r="U34" i="20"/>
  <c r="AD32" i="20"/>
  <c r="U32" i="20"/>
  <c r="AD31" i="20"/>
  <c r="U31" i="20"/>
  <c r="O31" i="20"/>
  <c r="AD30" i="20"/>
  <c r="AD37" i="20" s="1"/>
  <c r="U30" i="20"/>
  <c r="AE27" i="20"/>
  <c r="AB27" i="20"/>
  <c r="Z27" i="20"/>
  <c r="X27" i="20"/>
  <c r="V27" i="20"/>
  <c r="U27" i="20"/>
  <c r="O27" i="20"/>
  <c r="AE24" i="20"/>
  <c r="AD24" i="20"/>
  <c r="U24" i="20"/>
  <c r="O24" i="20"/>
  <c r="AE22" i="20"/>
  <c r="AD22" i="20"/>
  <c r="U22" i="20"/>
  <c r="O22" i="20"/>
  <c r="AE20" i="20"/>
  <c r="AD20" i="20"/>
  <c r="U20" i="20"/>
  <c r="O20" i="20"/>
  <c r="AE18" i="20"/>
  <c r="AD18" i="20"/>
  <c r="U18" i="20"/>
  <c r="O18" i="20"/>
  <c r="R14" i="20"/>
  <c r="Q14" i="20"/>
  <c r="P14" i="20"/>
  <c r="J14" i="20"/>
  <c r="I14" i="20"/>
  <c r="H14" i="20"/>
  <c r="E14" i="20"/>
  <c r="C14" i="20"/>
  <c r="U14" i="20" s="1"/>
  <c r="AA13" i="20"/>
  <c r="Z13" i="20"/>
  <c r="W13" i="20"/>
  <c r="AE13" i="20" s="1"/>
  <c r="V13" i="20"/>
  <c r="U13" i="20"/>
  <c r="O13" i="20"/>
  <c r="AA12" i="20"/>
  <c r="Z12" i="20"/>
  <c r="W12" i="20"/>
  <c r="AE12" i="20" s="1"/>
  <c r="V12" i="20"/>
  <c r="U12" i="20"/>
  <c r="O12" i="20"/>
  <c r="AA11" i="20"/>
  <c r="Z11" i="20"/>
  <c r="W11" i="20"/>
  <c r="AE11" i="20" s="1"/>
  <c r="V11" i="20"/>
  <c r="U11" i="20"/>
  <c r="O11" i="20"/>
  <c r="AE10" i="20"/>
  <c r="AA10" i="20"/>
  <c r="Z10" i="20"/>
  <c r="Z14" i="20" s="1"/>
  <c r="W10" i="20"/>
  <c r="V10" i="20"/>
  <c r="V14" i="20" s="1"/>
  <c r="U10" i="20"/>
  <c r="O10" i="20"/>
  <c r="AE8" i="20"/>
  <c r="AD8" i="20"/>
  <c r="U8" i="20"/>
  <c r="O8" i="20"/>
  <c r="AD137" i="19"/>
  <c r="U137" i="19"/>
  <c r="O137" i="19"/>
  <c r="AD135" i="19"/>
  <c r="U135" i="19"/>
  <c r="O135" i="19"/>
  <c r="AD133" i="19"/>
  <c r="U133" i="19"/>
  <c r="O133" i="19"/>
  <c r="AD131" i="19"/>
  <c r="U131" i="19"/>
  <c r="O131" i="19"/>
  <c r="U130" i="19"/>
  <c r="O130" i="19"/>
  <c r="U128" i="19"/>
  <c r="O128" i="19"/>
  <c r="AD126" i="19"/>
  <c r="O126" i="19"/>
  <c r="AD123" i="19"/>
  <c r="U123" i="19"/>
  <c r="O123" i="19"/>
  <c r="AD119" i="19"/>
  <c r="U119" i="19"/>
  <c r="AD118" i="19"/>
  <c r="U118" i="19"/>
  <c r="AD117" i="19"/>
  <c r="U117" i="19"/>
  <c r="O117" i="19"/>
  <c r="AE112" i="19"/>
  <c r="AD112" i="19"/>
  <c r="O112" i="19"/>
  <c r="AE109" i="19"/>
  <c r="AD109" i="19"/>
  <c r="O109" i="19"/>
  <c r="AC107" i="19"/>
  <c r="AB107" i="19"/>
  <c r="AA107" i="19"/>
  <c r="Z107" i="19"/>
  <c r="Y107" i="19"/>
  <c r="X107" i="19"/>
  <c r="W107" i="19"/>
  <c r="V107" i="19"/>
  <c r="T107" i="19"/>
  <c r="S107" i="19"/>
  <c r="R107" i="19"/>
  <c r="Q107" i="19"/>
  <c r="P107" i="19"/>
  <c r="L107" i="19"/>
  <c r="K107" i="19"/>
  <c r="G107" i="19"/>
  <c r="C107" i="19"/>
  <c r="AE106" i="19"/>
  <c r="AD106" i="19"/>
  <c r="U106" i="19"/>
  <c r="O106" i="19"/>
  <c r="AE105" i="19"/>
  <c r="AD105" i="19"/>
  <c r="U105" i="19"/>
  <c r="O105" i="19"/>
  <c r="AE104" i="19"/>
  <c r="AD104" i="19"/>
  <c r="U104" i="19"/>
  <c r="O104" i="19"/>
  <c r="AE101" i="19"/>
  <c r="AD101" i="19"/>
  <c r="U101" i="19"/>
  <c r="O101" i="19"/>
  <c r="AC100" i="19"/>
  <c r="AB100" i="19"/>
  <c r="AA100" i="19"/>
  <c r="Z100" i="19"/>
  <c r="Y100" i="19"/>
  <c r="X100" i="19"/>
  <c r="W100" i="19"/>
  <c r="AE100" i="19" s="1"/>
  <c r="V100" i="19"/>
  <c r="T100" i="19"/>
  <c r="S100" i="19"/>
  <c r="R100" i="19"/>
  <c r="Q100" i="19"/>
  <c r="P100" i="19"/>
  <c r="M100" i="19"/>
  <c r="G100" i="19"/>
  <c r="C100" i="19"/>
  <c r="U100" i="19" s="1"/>
  <c r="AE99" i="19"/>
  <c r="AD99" i="19"/>
  <c r="U99" i="19"/>
  <c r="O99" i="19"/>
  <c r="AE98" i="19"/>
  <c r="AD98" i="19"/>
  <c r="U98" i="19"/>
  <c r="O98" i="19"/>
  <c r="AC95" i="19"/>
  <c r="AB95" i="19"/>
  <c r="AA95" i="19"/>
  <c r="Z95" i="19"/>
  <c r="Y95" i="19"/>
  <c r="X95" i="19"/>
  <c r="W95" i="19"/>
  <c r="V95" i="19"/>
  <c r="S95" i="19"/>
  <c r="R95" i="19"/>
  <c r="Q95" i="19"/>
  <c r="P95" i="19"/>
  <c r="N95" i="19"/>
  <c r="M95" i="19"/>
  <c r="L95" i="19"/>
  <c r="K95" i="19"/>
  <c r="G95" i="19"/>
  <c r="C95" i="19"/>
  <c r="U95" i="19" s="1"/>
  <c r="AE93" i="19"/>
  <c r="AD93" i="19"/>
  <c r="U93" i="19"/>
  <c r="AE91" i="19"/>
  <c r="AD91" i="19"/>
  <c r="U91" i="19"/>
  <c r="AE90" i="19"/>
  <c r="AD90" i="19"/>
  <c r="U90" i="19"/>
  <c r="AE88" i="19"/>
  <c r="AD88" i="19"/>
  <c r="U88" i="19"/>
  <c r="AE87" i="19"/>
  <c r="AD87" i="19"/>
  <c r="U87" i="19"/>
  <c r="AE85" i="19"/>
  <c r="AD85" i="19"/>
  <c r="U85" i="19"/>
  <c r="AE84" i="19"/>
  <c r="AD84" i="19"/>
  <c r="U84" i="19"/>
  <c r="AE82" i="19"/>
  <c r="AD82" i="19"/>
  <c r="U82" i="19"/>
  <c r="O82" i="19"/>
  <c r="AE79" i="19"/>
  <c r="AD79" i="19"/>
  <c r="U79" i="19"/>
  <c r="O79" i="19"/>
  <c r="AE76" i="19"/>
  <c r="AD76" i="19"/>
  <c r="U76" i="19"/>
  <c r="O76" i="19"/>
  <c r="AE74" i="19"/>
  <c r="AD74" i="19"/>
  <c r="U74" i="19"/>
  <c r="O74" i="19"/>
  <c r="AE72" i="19"/>
  <c r="AD72" i="19"/>
  <c r="U72" i="19"/>
  <c r="O72" i="19"/>
  <c r="AC68" i="19"/>
  <c r="AB68" i="19"/>
  <c r="AA68" i="19"/>
  <c r="Z68" i="19"/>
  <c r="Y68" i="19"/>
  <c r="X68" i="19"/>
  <c r="W68" i="19"/>
  <c r="V68" i="19"/>
  <c r="T68" i="19"/>
  <c r="S68" i="19"/>
  <c r="R68" i="19"/>
  <c r="Q68" i="19"/>
  <c r="P68" i="19"/>
  <c r="N68" i="19"/>
  <c r="M68" i="19"/>
  <c r="L68" i="19"/>
  <c r="K68" i="19"/>
  <c r="J68" i="19"/>
  <c r="I68" i="19"/>
  <c r="H68" i="19"/>
  <c r="G68" i="19"/>
  <c r="F68" i="19"/>
  <c r="C68" i="19"/>
  <c r="O68" i="19" s="1"/>
  <c r="AE67" i="19"/>
  <c r="AD67" i="19"/>
  <c r="AE66" i="19"/>
  <c r="AD66" i="19"/>
  <c r="AE63" i="19"/>
  <c r="AD63" i="19"/>
  <c r="AE62" i="19"/>
  <c r="AD62" i="19"/>
  <c r="AE61" i="19"/>
  <c r="AD61" i="19"/>
  <c r="AE60" i="19"/>
  <c r="AD60" i="19"/>
  <c r="AE56" i="19"/>
  <c r="AD56" i="19"/>
  <c r="U56" i="19"/>
  <c r="AE54" i="19"/>
  <c r="AD54" i="19"/>
  <c r="U54" i="19"/>
  <c r="O54" i="19"/>
  <c r="AE52" i="19"/>
  <c r="AD52" i="19"/>
  <c r="U52" i="19"/>
  <c r="O52" i="19"/>
  <c r="AE51" i="19"/>
  <c r="AD51" i="19"/>
  <c r="U51" i="19"/>
  <c r="AE49" i="19"/>
  <c r="AD49" i="19"/>
  <c r="U49" i="19"/>
  <c r="O49" i="19"/>
  <c r="AC46" i="19"/>
  <c r="AB46" i="19"/>
  <c r="AA46" i="19"/>
  <c r="Z46" i="19"/>
  <c r="Y46" i="19"/>
  <c r="X46" i="19"/>
  <c r="W46" i="19"/>
  <c r="V46" i="19"/>
  <c r="T46" i="19"/>
  <c r="S46" i="19"/>
  <c r="R46" i="19"/>
  <c r="Q46" i="19"/>
  <c r="P46" i="19"/>
  <c r="N46" i="19"/>
  <c r="M46" i="19"/>
  <c r="L46" i="19"/>
  <c r="K46" i="19"/>
  <c r="J46" i="19"/>
  <c r="I46" i="19"/>
  <c r="H46" i="19"/>
  <c r="F46" i="19"/>
  <c r="C46" i="19"/>
  <c r="U46" i="19" s="1"/>
  <c r="AE45" i="19"/>
  <c r="AD45" i="19"/>
  <c r="O45" i="19"/>
  <c r="AE44" i="19"/>
  <c r="AD44" i="19"/>
  <c r="O44" i="19"/>
  <c r="AE43" i="19"/>
  <c r="AD43" i="19"/>
  <c r="O43" i="19"/>
  <c r="AE42" i="19"/>
  <c r="AD42" i="19"/>
  <c r="O42" i="19"/>
  <c r="AE41" i="19"/>
  <c r="AD41" i="19"/>
  <c r="O41" i="19"/>
  <c r="AE40" i="19"/>
  <c r="AD40" i="19"/>
  <c r="O40" i="19"/>
  <c r="AE37" i="19"/>
  <c r="AB37" i="19"/>
  <c r="Z37" i="19"/>
  <c r="X37" i="19"/>
  <c r="V37" i="19"/>
  <c r="S37" i="19"/>
  <c r="R37" i="19"/>
  <c r="Q37" i="19"/>
  <c r="P37" i="19"/>
  <c r="N37" i="19"/>
  <c r="M37" i="19"/>
  <c r="K37" i="19"/>
  <c r="J37" i="19"/>
  <c r="I37" i="19"/>
  <c r="H37" i="19"/>
  <c r="C37" i="19"/>
  <c r="U37" i="19" s="1"/>
  <c r="AD35" i="19"/>
  <c r="U35" i="19"/>
  <c r="AD34" i="19"/>
  <c r="U34" i="19"/>
  <c r="AD32" i="19"/>
  <c r="U32" i="19"/>
  <c r="AD31" i="19"/>
  <c r="U31" i="19"/>
  <c r="O31" i="19"/>
  <c r="AD30" i="19"/>
  <c r="AD37" i="19" s="1"/>
  <c r="U30" i="19"/>
  <c r="AE27" i="19"/>
  <c r="AB27" i="19"/>
  <c r="Z27" i="19"/>
  <c r="X27" i="19"/>
  <c r="V27" i="19"/>
  <c r="U27" i="19"/>
  <c r="O27" i="19"/>
  <c r="AE24" i="19"/>
  <c r="AD24" i="19"/>
  <c r="U24" i="19"/>
  <c r="O24" i="19"/>
  <c r="AE22" i="19"/>
  <c r="AD22" i="19"/>
  <c r="U22" i="19"/>
  <c r="O22" i="19"/>
  <c r="AE20" i="19"/>
  <c r="AD20" i="19"/>
  <c r="U20" i="19"/>
  <c r="O20" i="19"/>
  <c r="AE18" i="19"/>
  <c r="AD18" i="19"/>
  <c r="U18" i="19"/>
  <c r="O18" i="19"/>
  <c r="R14" i="19"/>
  <c r="Q14" i="19"/>
  <c r="P14" i="19"/>
  <c r="J14" i="19"/>
  <c r="I14" i="19"/>
  <c r="H14" i="19"/>
  <c r="E14" i="19"/>
  <c r="C14" i="19"/>
  <c r="U14" i="19" s="1"/>
  <c r="AA13" i="19"/>
  <c r="Z13" i="19"/>
  <c r="W13" i="19"/>
  <c r="AE13" i="19" s="1"/>
  <c r="V13" i="19"/>
  <c r="U13" i="19"/>
  <c r="O13" i="19"/>
  <c r="AA12" i="19"/>
  <c r="Z12" i="19"/>
  <c r="W12" i="19"/>
  <c r="AE12" i="19" s="1"/>
  <c r="V12" i="19"/>
  <c r="U12" i="19"/>
  <c r="O12" i="19"/>
  <c r="AA11" i="19"/>
  <c r="Z11" i="19"/>
  <c r="W11" i="19"/>
  <c r="AE11" i="19" s="1"/>
  <c r="V11" i="19"/>
  <c r="U11" i="19"/>
  <c r="O11" i="19"/>
  <c r="AA10" i="19"/>
  <c r="AA14" i="19" s="1"/>
  <c r="Z10" i="19"/>
  <c r="Z14" i="19" s="1"/>
  <c r="W10" i="19"/>
  <c r="W14" i="19" s="1"/>
  <c r="V10" i="19"/>
  <c r="V14" i="19" s="1"/>
  <c r="U10" i="19"/>
  <c r="O10" i="19"/>
  <c r="AE8" i="19"/>
  <c r="AD8" i="19"/>
  <c r="U8" i="19"/>
  <c r="O8" i="19"/>
  <c r="AD137" i="18"/>
  <c r="U137" i="18"/>
  <c r="O137" i="18"/>
  <c r="AD135" i="18"/>
  <c r="U135" i="18"/>
  <c r="O135" i="18"/>
  <c r="AD133" i="18"/>
  <c r="U133" i="18"/>
  <c r="O133" i="18"/>
  <c r="AD131" i="18"/>
  <c r="U131" i="18"/>
  <c r="O131" i="18"/>
  <c r="U130" i="18"/>
  <c r="O130" i="18"/>
  <c r="U128" i="18"/>
  <c r="O128" i="18"/>
  <c r="AD126" i="18"/>
  <c r="O126" i="18"/>
  <c r="AD123" i="18"/>
  <c r="U123" i="18"/>
  <c r="O123" i="18"/>
  <c r="AD119" i="18"/>
  <c r="U119" i="18"/>
  <c r="AD118" i="18"/>
  <c r="U118" i="18"/>
  <c r="AD117" i="18"/>
  <c r="U117" i="18"/>
  <c r="O117" i="18"/>
  <c r="AE112" i="18"/>
  <c r="AD112" i="18"/>
  <c r="O112" i="18"/>
  <c r="AE109" i="18"/>
  <c r="AD109" i="18"/>
  <c r="O109" i="18"/>
  <c r="AC107" i="18"/>
  <c r="AB107" i="18"/>
  <c r="AA107" i="18"/>
  <c r="Z107" i="18"/>
  <c r="Y107" i="18"/>
  <c r="X107" i="18"/>
  <c r="W107" i="18"/>
  <c r="V107" i="18"/>
  <c r="T107" i="18"/>
  <c r="S107" i="18"/>
  <c r="R107" i="18"/>
  <c r="Q107" i="18"/>
  <c r="P107" i="18"/>
  <c r="L107" i="18"/>
  <c r="K107" i="18"/>
  <c r="G107" i="18"/>
  <c r="C107" i="18"/>
  <c r="AE106" i="18"/>
  <c r="AD106" i="18"/>
  <c r="U106" i="18"/>
  <c r="O106" i="18"/>
  <c r="AE105" i="18"/>
  <c r="AD105" i="18"/>
  <c r="U105" i="18"/>
  <c r="O105" i="18"/>
  <c r="AE104" i="18"/>
  <c r="AD104" i="18"/>
  <c r="U104" i="18"/>
  <c r="O104" i="18"/>
  <c r="AE101" i="18"/>
  <c r="AD101" i="18"/>
  <c r="U101" i="18"/>
  <c r="O101" i="18"/>
  <c r="AC100" i="18"/>
  <c r="AB100" i="18"/>
  <c r="AA100" i="18"/>
  <c r="Z100" i="18"/>
  <c r="Y100" i="18"/>
  <c r="X100" i="18"/>
  <c r="W100" i="18"/>
  <c r="AE100" i="18" s="1"/>
  <c r="V100" i="18"/>
  <c r="T100" i="18"/>
  <c r="S100" i="18"/>
  <c r="R100" i="18"/>
  <c r="Q100" i="18"/>
  <c r="P100" i="18"/>
  <c r="M100" i="18"/>
  <c r="G100" i="18"/>
  <c r="C100" i="18"/>
  <c r="AD100" i="18" s="1"/>
  <c r="AE99" i="18"/>
  <c r="AD99" i="18"/>
  <c r="U99" i="18"/>
  <c r="O99" i="18"/>
  <c r="AE98" i="18"/>
  <c r="AD98" i="18"/>
  <c r="U98" i="18"/>
  <c r="O98" i="18"/>
  <c r="AC95" i="18"/>
  <c r="AB95" i="18"/>
  <c r="AA95" i="18"/>
  <c r="Z95" i="18"/>
  <c r="Y95" i="18"/>
  <c r="X95" i="18"/>
  <c r="W95" i="18"/>
  <c r="V95" i="18"/>
  <c r="S95" i="18"/>
  <c r="R95" i="18"/>
  <c r="Q95" i="18"/>
  <c r="P95" i="18"/>
  <c r="N95" i="18"/>
  <c r="M95" i="18"/>
  <c r="L95" i="18"/>
  <c r="K95" i="18"/>
  <c r="G95" i="18"/>
  <c r="C95" i="18"/>
  <c r="O95" i="18" s="1"/>
  <c r="AE93" i="18"/>
  <c r="AD93" i="18"/>
  <c r="U93" i="18"/>
  <c r="AE91" i="18"/>
  <c r="AD91" i="18"/>
  <c r="U91" i="18"/>
  <c r="AE90" i="18"/>
  <c r="AD90" i="18"/>
  <c r="U90" i="18"/>
  <c r="AE88" i="18"/>
  <c r="AD88" i="18"/>
  <c r="U88" i="18"/>
  <c r="AE87" i="18"/>
  <c r="AD87" i="18"/>
  <c r="U87" i="18"/>
  <c r="AE85" i="18"/>
  <c r="AD85" i="18"/>
  <c r="U85" i="18"/>
  <c r="AE84" i="18"/>
  <c r="AD84" i="18"/>
  <c r="U84" i="18"/>
  <c r="AE82" i="18"/>
  <c r="AD82" i="18"/>
  <c r="U82" i="18"/>
  <c r="O82" i="18"/>
  <c r="AE79" i="18"/>
  <c r="AD79" i="18"/>
  <c r="U79" i="18"/>
  <c r="O79" i="18"/>
  <c r="AE76" i="18"/>
  <c r="AD76" i="18"/>
  <c r="U76" i="18"/>
  <c r="O76" i="18"/>
  <c r="AE74" i="18"/>
  <c r="AD74" i="18"/>
  <c r="U74" i="18"/>
  <c r="O74" i="18"/>
  <c r="AE72" i="18"/>
  <c r="AD72" i="18"/>
  <c r="U72" i="18"/>
  <c r="O72" i="18"/>
  <c r="AC68" i="18"/>
  <c r="AB68" i="18"/>
  <c r="AA68" i="18"/>
  <c r="Z68" i="18"/>
  <c r="Y68" i="18"/>
  <c r="X68" i="18"/>
  <c r="W68" i="18"/>
  <c r="V68" i="18"/>
  <c r="T68" i="18"/>
  <c r="S68" i="18"/>
  <c r="R68" i="18"/>
  <c r="Q68" i="18"/>
  <c r="P68" i="18"/>
  <c r="N68" i="18"/>
  <c r="M68" i="18"/>
  <c r="L68" i="18"/>
  <c r="K68" i="18"/>
  <c r="J68" i="18"/>
  <c r="I68" i="18"/>
  <c r="H68" i="18"/>
  <c r="G68" i="18"/>
  <c r="F68" i="18"/>
  <c r="C68" i="18"/>
  <c r="O68" i="18" s="1"/>
  <c r="AE67" i="18"/>
  <c r="AD67" i="18"/>
  <c r="AE66" i="18"/>
  <c r="AD66" i="18"/>
  <c r="AE63" i="18"/>
  <c r="AD63" i="18"/>
  <c r="AE62" i="18"/>
  <c r="AD62" i="18"/>
  <c r="AE61" i="18"/>
  <c r="AD61" i="18"/>
  <c r="AE60" i="18"/>
  <c r="AD60" i="18"/>
  <c r="AE56" i="18"/>
  <c r="AD56" i="18"/>
  <c r="U56" i="18"/>
  <c r="AE54" i="18"/>
  <c r="AD54" i="18"/>
  <c r="U54" i="18"/>
  <c r="O54" i="18"/>
  <c r="AE52" i="18"/>
  <c r="AD52" i="18"/>
  <c r="U52" i="18"/>
  <c r="O52" i="18"/>
  <c r="AE51" i="18"/>
  <c r="AD51" i="18"/>
  <c r="U51" i="18"/>
  <c r="AE49" i="18"/>
  <c r="AD49" i="18"/>
  <c r="U49" i="18"/>
  <c r="O49" i="18"/>
  <c r="AC46" i="18"/>
  <c r="AB46" i="18"/>
  <c r="AA46" i="18"/>
  <c r="Z46" i="18"/>
  <c r="Y46" i="18"/>
  <c r="X46" i="18"/>
  <c r="W46" i="18"/>
  <c r="V46" i="18"/>
  <c r="T46" i="18"/>
  <c r="S46" i="18"/>
  <c r="R46" i="18"/>
  <c r="Q46" i="18"/>
  <c r="P46" i="18"/>
  <c r="N46" i="18"/>
  <c r="M46" i="18"/>
  <c r="L46" i="18"/>
  <c r="K46" i="18"/>
  <c r="J46" i="18"/>
  <c r="I46" i="18"/>
  <c r="H46" i="18"/>
  <c r="F46" i="18"/>
  <c r="C46" i="18"/>
  <c r="O46" i="18" s="1"/>
  <c r="AE45" i="18"/>
  <c r="AD45" i="18"/>
  <c r="O45" i="18"/>
  <c r="AE44" i="18"/>
  <c r="AD44" i="18"/>
  <c r="O44" i="18"/>
  <c r="AE43" i="18"/>
  <c r="AD43" i="18"/>
  <c r="O43" i="18"/>
  <c r="AE42" i="18"/>
  <c r="AD42" i="18"/>
  <c r="O42" i="18"/>
  <c r="AE41" i="18"/>
  <c r="AD41" i="18"/>
  <c r="O41" i="18"/>
  <c r="AE40" i="18"/>
  <c r="AD40" i="18"/>
  <c r="O40" i="18"/>
  <c r="AE37" i="18"/>
  <c r="AB37" i="18"/>
  <c r="Z37" i="18"/>
  <c r="X37" i="18"/>
  <c r="V37" i="18"/>
  <c r="S37" i="18"/>
  <c r="R37" i="18"/>
  <c r="Q37" i="18"/>
  <c r="P37" i="18"/>
  <c r="N37" i="18"/>
  <c r="M37" i="18"/>
  <c r="K37" i="18"/>
  <c r="J37" i="18"/>
  <c r="I37" i="18"/>
  <c r="H37" i="18"/>
  <c r="C37" i="18"/>
  <c r="O37" i="18" s="1"/>
  <c r="AD35" i="18"/>
  <c r="U35" i="18"/>
  <c r="AD34" i="18"/>
  <c r="U34" i="18"/>
  <c r="AD32" i="18"/>
  <c r="U32" i="18"/>
  <c r="AD31" i="18"/>
  <c r="U31" i="18"/>
  <c r="O31" i="18"/>
  <c r="AD30" i="18"/>
  <c r="AD37" i="18" s="1"/>
  <c r="U30" i="18"/>
  <c r="AE27" i="18"/>
  <c r="AB27" i="18"/>
  <c r="Z27" i="18"/>
  <c r="X27" i="18"/>
  <c r="V27" i="18"/>
  <c r="U27" i="18"/>
  <c r="O27" i="18"/>
  <c r="AE24" i="18"/>
  <c r="AD24" i="18"/>
  <c r="U24" i="18"/>
  <c r="O24" i="18"/>
  <c r="AE22" i="18"/>
  <c r="AD22" i="18"/>
  <c r="U22" i="18"/>
  <c r="O22" i="18"/>
  <c r="AE20" i="18"/>
  <c r="AD20" i="18"/>
  <c r="U20" i="18"/>
  <c r="O20" i="18"/>
  <c r="AE18" i="18"/>
  <c r="AD18" i="18"/>
  <c r="U18" i="18"/>
  <c r="O18" i="18"/>
  <c r="R14" i="18"/>
  <c r="Q14" i="18"/>
  <c r="P14" i="18"/>
  <c r="J14" i="18"/>
  <c r="I14" i="18"/>
  <c r="H14" i="18"/>
  <c r="E14" i="18"/>
  <c r="C14" i="18"/>
  <c r="U14" i="18" s="1"/>
  <c r="AA13" i="18"/>
  <c r="Z13" i="18"/>
  <c r="W13" i="18"/>
  <c r="AE13" i="18" s="1"/>
  <c r="V13" i="18"/>
  <c r="U13" i="18"/>
  <c r="O13" i="18"/>
  <c r="AA12" i="18"/>
  <c r="Z12" i="18"/>
  <c r="W12" i="18"/>
  <c r="AE12" i="18" s="1"/>
  <c r="V12" i="18"/>
  <c r="U12" i="18"/>
  <c r="O12" i="18"/>
  <c r="AA11" i="18"/>
  <c r="Z11" i="18"/>
  <c r="W11" i="18"/>
  <c r="AE11" i="18" s="1"/>
  <c r="V11" i="18"/>
  <c r="U11" i="18"/>
  <c r="O11" i="18"/>
  <c r="AA10" i="18"/>
  <c r="AA14" i="18" s="1"/>
  <c r="Z10" i="18"/>
  <c r="Z14" i="18" s="1"/>
  <c r="W10" i="18"/>
  <c r="W14" i="18" s="1"/>
  <c r="V10" i="18"/>
  <c r="V14" i="18" s="1"/>
  <c r="U10" i="18"/>
  <c r="O10" i="18"/>
  <c r="AE8" i="18"/>
  <c r="AD8" i="18"/>
  <c r="U8" i="18"/>
  <c r="O8" i="18"/>
  <c r="AD137" i="17"/>
  <c r="U137" i="17"/>
  <c r="O137" i="17"/>
  <c r="AD135" i="17"/>
  <c r="U135" i="17"/>
  <c r="O135" i="17"/>
  <c r="AD133" i="17"/>
  <c r="U133" i="17"/>
  <c r="O133" i="17"/>
  <c r="AD131" i="17"/>
  <c r="U131" i="17"/>
  <c r="O131" i="17"/>
  <c r="U130" i="17"/>
  <c r="O130" i="17"/>
  <c r="U128" i="17"/>
  <c r="O128" i="17"/>
  <c r="AD126" i="17"/>
  <c r="O126" i="17"/>
  <c r="AD123" i="17"/>
  <c r="U123" i="17"/>
  <c r="O123" i="17"/>
  <c r="AD119" i="17"/>
  <c r="U119" i="17"/>
  <c r="AD118" i="17"/>
  <c r="U118" i="17"/>
  <c r="AD117" i="17"/>
  <c r="U117" i="17"/>
  <c r="O117" i="17"/>
  <c r="AE112" i="17"/>
  <c r="AD112" i="17"/>
  <c r="O112" i="17"/>
  <c r="AE109" i="17"/>
  <c r="AD109" i="17"/>
  <c r="O109" i="17"/>
  <c r="AC108" i="17"/>
  <c r="AB108" i="17"/>
  <c r="AA108" i="17"/>
  <c r="Z108" i="17"/>
  <c r="Y108" i="17"/>
  <c r="X108" i="17"/>
  <c r="W108" i="17"/>
  <c r="AE108" i="17" s="1"/>
  <c r="V108" i="17"/>
  <c r="T108" i="17"/>
  <c r="S108" i="17"/>
  <c r="R108" i="17"/>
  <c r="Q108" i="17"/>
  <c r="P108" i="17"/>
  <c r="L108" i="17"/>
  <c r="K108" i="17"/>
  <c r="G108" i="17"/>
  <c r="C108" i="17"/>
  <c r="AD108" i="17" s="1"/>
  <c r="AE107" i="17"/>
  <c r="AD107" i="17"/>
  <c r="U107" i="17"/>
  <c r="O107" i="17"/>
  <c r="AE106" i="17"/>
  <c r="AD106" i="17"/>
  <c r="U106" i="17"/>
  <c r="O106" i="17"/>
  <c r="AE105" i="17"/>
  <c r="AD105" i="17"/>
  <c r="U105" i="17"/>
  <c r="O105" i="17"/>
  <c r="AE102" i="17"/>
  <c r="AD102" i="17"/>
  <c r="U102" i="17"/>
  <c r="O102" i="17"/>
  <c r="AC101" i="17"/>
  <c r="AB101" i="17"/>
  <c r="AA101" i="17"/>
  <c r="Z101" i="17"/>
  <c r="Y101" i="17"/>
  <c r="X101" i="17"/>
  <c r="W101" i="17"/>
  <c r="V101" i="17"/>
  <c r="T101" i="17"/>
  <c r="S101" i="17"/>
  <c r="R101" i="17"/>
  <c r="Q101" i="17"/>
  <c r="P101" i="17"/>
  <c r="O101" i="17"/>
  <c r="M101" i="17"/>
  <c r="G101" i="17"/>
  <c r="C101" i="17"/>
  <c r="AE100" i="17"/>
  <c r="AD100" i="17"/>
  <c r="U100" i="17"/>
  <c r="O100" i="17"/>
  <c r="AE99" i="17"/>
  <c r="AD99" i="17"/>
  <c r="U99" i="17"/>
  <c r="O99" i="17"/>
  <c r="AC96" i="17"/>
  <c r="AB96" i="17"/>
  <c r="AA96" i="17"/>
  <c r="Z96" i="17"/>
  <c r="Y96" i="17"/>
  <c r="X96" i="17"/>
  <c r="W96" i="17"/>
  <c r="V96" i="17"/>
  <c r="S96" i="17"/>
  <c r="R96" i="17"/>
  <c r="Q96" i="17"/>
  <c r="P96" i="17"/>
  <c r="N96" i="17"/>
  <c r="M96" i="17"/>
  <c r="L96" i="17"/>
  <c r="K96" i="17"/>
  <c r="G96" i="17"/>
  <c r="C96" i="17"/>
  <c r="AD96" i="17" s="1"/>
  <c r="AE94" i="17"/>
  <c r="AD94" i="17"/>
  <c r="U94" i="17"/>
  <c r="AE92" i="17"/>
  <c r="AD92" i="17"/>
  <c r="U92" i="17"/>
  <c r="AE91" i="17"/>
  <c r="AD91" i="17"/>
  <c r="U91" i="17"/>
  <c r="AE89" i="17"/>
  <c r="AD89" i="17"/>
  <c r="U89" i="17"/>
  <c r="AE88" i="17"/>
  <c r="AD88" i="17"/>
  <c r="U88" i="17"/>
  <c r="AE86" i="17"/>
  <c r="AD86" i="17"/>
  <c r="U86" i="17"/>
  <c r="AE85" i="17"/>
  <c r="AD85" i="17"/>
  <c r="U85" i="17"/>
  <c r="AE83" i="17"/>
  <c r="AD83" i="17"/>
  <c r="U83" i="17"/>
  <c r="O83" i="17"/>
  <c r="AE79" i="17"/>
  <c r="AD79" i="17"/>
  <c r="U79" i="17"/>
  <c r="O79" i="17"/>
  <c r="AE76" i="17"/>
  <c r="AD76" i="17"/>
  <c r="U76" i="17"/>
  <c r="O76" i="17"/>
  <c r="AE74" i="17"/>
  <c r="AD74" i="17"/>
  <c r="U74" i="17"/>
  <c r="O74" i="17"/>
  <c r="AE72" i="17"/>
  <c r="AD72" i="17"/>
  <c r="U72" i="17"/>
  <c r="O72" i="17"/>
  <c r="AC68" i="17"/>
  <c r="AB68" i="17"/>
  <c r="AA68" i="17"/>
  <c r="Z68" i="17"/>
  <c r="Y68" i="17"/>
  <c r="X68" i="17"/>
  <c r="W68" i="17"/>
  <c r="V68" i="17"/>
  <c r="T68" i="17"/>
  <c r="S68" i="17"/>
  <c r="R68" i="17"/>
  <c r="Q68" i="17"/>
  <c r="P68" i="17"/>
  <c r="N68" i="17"/>
  <c r="M68" i="17"/>
  <c r="L68" i="17"/>
  <c r="K68" i="17"/>
  <c r="J68" i="17"/>
  <c r="I68" i="17"/>
  <c r="H68" i="17"/>
  <c r="G68" i="17"/>
  <c r="F68" i="17"/>
  <c r="C68" i="17"/>
  <c r="AE67" i="17"/>
  <c r="AD67" i="17"/>
  <c r="AE66" i="17"/>
  <c r="AD66" i="17"/>
  <c r="AE63" i="17"/>
  <c r="AD63" i="17"/>
  <c r="AE62" i="17"/>
  <c r="AD62" i="17"/>
  <c r="AE61" i="17"/>
  <c r="AD61" i="17"/>
  <c r="AE60" i="17"/>
  <c r="AD60" i="17"/>
  <c r="AE56" i="17"/>
  <c r="AD56" i="17"/>
  <c r="U56" i="17"/>
  <c r="AE54" i="17"/>
  <c r="AD54" i="17"/>
  <c r="U54" i="17"/>
  <c r="O54" i="17"/>
  <c r="AE52" i="17"/>
  <c r="AD52" i="17"/>
  <c r="U52" i="17"/>
  <c r="O52" i="17"/>
  <c r="AE50" i="17"/>
  <c r="AD50" i="17"/>
  <c r="U50" i="17"/>
  <c r="AE48" i="17"/>
  <c r="AD48" i="17"/>
  <c r="U48" i="17"/>
  <c r="O48" i="17"/>
  <c r="AC45" i="17"/>
  <c r="AB45" i="17"/>
  <c r="AA45" i="17"/>
  <c r="Z45" i="17"/>
  <c r="Y45" i="17"/>
  <c r="X45" i="17"/>
  <c r="W45" i="17"/>
  <c r="V45" i="17"/>
  <c r="T45" i="17"/>
  <c r="S45" i="17"/>
  <c r="R45" i="17"/>
  <c r="Q45" i="17"/>
  <c r="P45" i="17"/>
  <c r="N45" i="17"/>
  <c r="M45" i="17"/>
  <c r="L45" i="17"/>
  <c r="K45" i="17"/>
  <c r="J45" i="17"/>
  <c r="I45" i="17"/>
  <c r="H45" i="17"/>
  <c r="F45" i="17"/>
  <c r="C45" i="17"/>
  <c r="AE44" i="17"/>
  <c r="AD44" i="17"/>
  <c r="O44" i="17"/>
  <c r="AE43" i="17"/>
  <c r="AD43" i="17"/>
  <c r="O43" i="17"/>
  <c r="AE42" i="17"/>
  <c r="AD42" i="17"/>
  <c r="O42" i="17"/>
  <c r="AE41" i="17"/>
  <c r="AD41" i="17"/>
  <c r="O41" i="17"/>
  <c r="AE40" i="17"/>
  <c r="AD40" i="17"/>
  <c r="O40" i="17"/>
  <c r="AE39" i="17"/>
  <c r="AD39" i="17"/>
  <c r="AD45" i="17" s="1"/>
  <c r="O39" i="17"/>
  <c r="AE36" i="17"/>
  <c r="AB36" i="17"/>
  <c r="Z36" i="17"/>
  <c r="X36" i="17"/>
  <c r="V36" i="17"/>
  <c r="S36" i="17"/>
  <c r="R36" i="17"/>
  <c r="Q36" i="17"/>
  <c r="P36" i="17"/>
  <c r="N36" i="17"/>
  <c r="M36" i="17"/>
  <c r="K36" i="17"/>
  <c r="J36" i="17"/>
  <c r="I36" i="17"/>
  <c r="H36" i="17"/>
  <c r="C36" i="17"/>
  <c r="AD34" i="17"/>
  <c r="U34" i="17"/>
  <c r="AD33" i="17"/>
  <c r="U33" i="17"/>
  <c r="AD32" i="17"/>
  <c r="U32" i="17"/>
  <c r="AD31" i="17"/>
  <c r="U31" i="17"/>
  <c r="O31" i="17"/>
  <c r="AD30" i="17"/>
  <c r="U30" i="17"/>
  <c r="AE27" i="17"/>
  <c r="AB27" i="17"/>
  <c r="Z27" i="17"/>
  <c r="X27" i="17"/>
  <c r="V27" i="17"/>
  <c r="U27" i="17"/>
  <c r="O27" i="17"/>
  <c r="AE24" i="17"/>
  <c r="AD24" i="17"/>
  <c r="U24" i="17"/>
  <c r="O24" i="17"/>
  <c r="AE22" i="17"/>
  <c r="AD22" i="17"/>
  <c r="U22" i="17"/>
  <c r="O22" i="17"/>
  <c r="AE20" i="17"/>
  <c r="AD20" i="17"/>
  <c r="U20" i="17"/>
  <c r="O20" i="17"/>
  <c r="AE18" i="17"/>
  <c r="AD18" i="17"/>
  <c r="U18" i="17"/>
  <c r="O18" i="17"/>
  <c r="R14" i="17"/>
  <c r="Q14" i="17"/>
  <c r="P14" i="17"/>
  <c r="J14" i="17"/>
  <c r="I14" i="17"/>
  <c r="H14" i="17"/>
  <c r="E14" i="17"/>
  <c r="C14" i="17"/>
  <c r="AA13" i="17"/>
  <c r="Z13" i="17"/>
  <c r="W13" i="17"/>
  <c r="AE13" i="17" s="1"/>
  <c r="V13" i="17"/>
  <c r="U13" i="17"/>
  <c r="O13" i="17"/>
  <c r="AA12" i="17"/>
  <c r="Z12" i="17"/>
  <c r="W12" i="17"/>
  <c r="AE12" i="17" s="1"/>
  <c r="V12" i="17"/>
  <c r="U12" i="17"/>
  <c r="O12" i="17"/>
  <c r="AA11" i="17"/>
  <c r="Z11" i="17"/>
  <c r="W11" i="17"/>
  <c r="AE11" i="17" s="1"/>
  <c r="V11" i="17"/>
  <c r="U11" i="17"/>
  <c r="O11" i="17"/>
  <c r="AE10" i="17"/>
  <c r="AE14" i="17" s="1"/>
  <c r="AA10" i="17"/>
  <c r="Z10" i="17"/>
  <c r="Z14" i="17" s="1"/>
  <c r="W10" i="17"/>
  <c r="V10" i="17"/>
  <c r="V14" i="17" s="1"/>
  <c r="U10" i="17"/>
  <c r="O10" i="17"/>
  <c r="AE8" i="17"/>
  <c r="AD8" i="17"/>
  <c r="U8" i="17"/>
  <c r="O8" i="17"/>
  <c r="AE45" i="17" l="1"/>
  <c r="AE96" i="17"/>
  <c r="AE68" i="18"/>
  <c r="AE68" i="19"/>
  <c r="AE68" i="20"/>
  <c r="W14" i="17"/>
  <c r="AA14" i="17"/>
  <c r="U14" i="17"/>
  <c r="AD36" i="17"/>
  <c r="U36" i="17"/>
  <c r="O45" i="17"/>
  <c r="AD68" i="17"/>
  <c r="AE68" i="17"/>
  <c r="AD101" i="17"/>
  <c r="AE101" i="17"/>
  <c r="AD46" i="18"/>
  <c r="AE46" i="18"/>
  <c r="AE95" i="18"/>
  <c r="O100" i="18"/>
  <c r="O107" i="18"/>
  <c r="AE107" i="18"/>
  <c r="AD46" i="19"/>
  <c r="AE46" i="19"/>
  <c r="AE95" i="19"/>
  <c r="O100" i="19"/>
  <c r="O107" i="19"/>
  <c r="AE107" i="19"/>
  <c r="W14" i="20"/>
  <c r="AA14" i="20"/>
  <c r="O37" i="20"/>
  <c r="AD46" i="20"/>
  <c r="AE46" i="20"/>
  <c r="AE95" i="20"/>
  <c r="AE100" i="20"/>
  <c r="AE14" i="20"/>
  <c r="O36" i="17"/>
  <c r="O68" i="17"/>
  <c r="O96" i="17"/>
  <c r="O108" i="17"/>
  <c r="O14" i="18"/>
  <c r="U37" i="18"/>
  <c r="U46" i="18"/>
  <c r="U95" i="18"/>
  <c r="U100" i="18"/>
  <c r="AE10" i="19"/>
  <c r="AE14" i="19" s="1"/>
  <c r="U68" i="19"/>
  <c r="AD95" i="19"/>
  <c r="AD100" i="19"/>
  <c r="U107" i="19"/>
  <c r="O46" i="20"/>
  <c r="AD68" i="20"/>
  <c r="O100" i="20"/>
  <c r="AD107" i="20"/>
  <c r="O14" i="17"/>
  <c r="U45" i="17"/>
  <c r="U96" i="17"/>
  <c r="U101" i="17"/>
  <c r="AE10" i="18"/>
  <c r="AE14" i="18" s="1"/>
  <c r="U68" i="18"/>
  <c r="AD95" i="18"/>
  <c r="U107" i="18"/>
  <c r="O46" i="19"/>
  <c r="AD68" i="19"/>
  <c r="AD107" i="19"/>
  <c r="O68" i="20"/>
  <c r="O95" i="20"/>
  <c r="O107" i="20"/>
  <c r="U68" i="17"/>
  <c r="U108" i="17"/>
  <c r="AD68" i="18"/>
  <c r="AD107" i="18"/>
  <c r="O37" i="19"/>
  <c r="O95" i="19"/>
  <c r="O14" i="20"/>
  <c r="U95" i="20"/>
  <c r="U100" i="20"/>
  <c r="O14" i="19"/>
  <c r="U169" i="9" l="1"/>
  <c r="AD167" i="9"/>
  <c r="U167" i="9"/>
  <c r="O167" i="9"/>
  <c r="AD165" i="9"/>
  <c r="U165" i="9"/>
  <c r="O165" i="9"/>
  <c r="AD163" i="9"/>
  <c r="O163" i="9"/>
  <c r="AD161" i="9"/>
  <c r="U161" i="9"/>
  <c r="O161" i="9"/>
  <c r="AD159" i="9"/>
  <c r="U159" i="9"/>
  <c r="O159" i="9"/>
  <c r="AD158" i="9"/>
  <c r="U158" i="9"/>
  <c r="O158" i="9"/>
  <c r="AD156" i="9"/>
  <c r="U156" i="9"/>
  <c r="O156" i="9"/>
  <c r="AD154" i="9"/>
  <c r="U154" i="9"/>
  <c r="O154" i="9"/>
  <c r="AD151" i="9"/>
  <c r="U151" i="9"/>
  <c r="O151" i="9"/>
  <c r="AD149" i="9"/>
  <c r="U149" i="9"/>
  <c r="AD147" i="9"/>
  <c r="U147" i="9"/>
  <c r="O147" i="9"/>
  <c r="AD146" i="9"/>
  <c r="U146" i="9"/>
  <c r="O146" i="9"/>
  <c r="AD145" i="9"/>
  <c r="U145" i="9"/>
  <c r="O145" i="9"/>
  <c r="AE140" i="9"/>
  <c r="AD140" i="9"/>
  <c r="U140" i="9"/>
  <c r="O140" i="9"/>
  <c r="AE137" i="9"/>
  <c r="AD137" i="9"/>
  <c r="U137" i="9"/>
  <c r="O137" i="9"/>
  <c r="AE135" i="9"/>
  <c r="AD135" i="9"/>
  <c r="U135" i="9"/>
  <c r="O135" i="9"/>
  <c r="AC134" i="9"/>
  <c r="AB134" i="9"/>
  <c r="AA134" i="9"/>
  <c r="Z134" i="9"/>
  <c r="Y134" i="9"/>
  <c r="X134" i="9"/>
  <c r="W134" i="9"/>
  <c r="V134" i="9"/>
  <c r="T134" i="9"/>
  <c r="S134" i="9"/>
  <c r="R134" i="9"/>
  <c r="Q134" i="9"/>
  <c r="P134" i="9"/>
  <c r="L134" i="9"/>
  <c r="K134" i="9"/>
  <c r="G134" i="9"/>
  <c r="C134" i="9"/>
  <c r="AE133" i="9"/>
  <c r="AD133" i="9"/>
  <c r="O133" i="9"/>
  <c r="AE132" i="9"/>
  <c r="AD132" i="9"/>
  <c r="O132" i="9"/>
  <c r="AE131" i="9"/>
  <c r="AD131" i="9"/>
  <c r="U131" i="9"/>
  <c r="O131" i="9"/>
  <c r="AE128" i="9"/>
  <c r="AD128" i="9"/>
  <c r="U128" i="9"/>
  <c r="O128" i="9"/>
  <c r="AC127" i="9"/>
  <c r="AB127" i="9"/>
  <c r="AA127" i="9"/>
  <c r="Z127" i="9"/>
  <c r="Y127" i="9"/>
  <c r="X127" i="9"/>
  <c r="W127" i="9"/>
  <c r="V127" i="9"/>
  <c r="T127" i="9"/>
  <c r="S127" i="9"/>
  <c r="R127" i="9"/>
  <c r="Q127" i="9"/>
  <c r="P127" i="9"/>
  <c r="M127" i="9"/>
  <c r="G127" i="9"/>
  <c r="C127" i="9"/>
  <c r="O127" i="9" s="1"/>
  <c r="AE126" i="9"/>
  <c r="AD126" i="9"/>
  <c r="O126" i="9"/>
  <c r="AE125" i="9"/>
  <c r="AD125" i="9"/>
  <c r="O125" i="9"/>
  <c r="AC122" i="9"/>
  <c r="AB122" i="9"/>
  <c r="AA122" i="9"/>
  <c r="Z122" i="9"/>
  <c r="Y122" i="9"/>
  <c r="X122" i="9"/>
  <c r="W122" i="9"/>
  <c r="V122" i="9"/>
  <c r="T122" i="9"/>
  <c r="S122" i="9"/>
  <c r="R122" i="9"/>
  <c r="Q122" i="9"/>
  <c r="P122" i="9"/>
  <c r="N122" i="9"/>
  <c r="M122" i="9"/>
  <c r="L122" i="9"/>
  <c r="K122" i="9"/>
  <c r="G122" i="9"/>
  <c r="C122" i="9"/>
  <c r="AE120" i="9"/>
  <c r="AD120" i="9"/>
  <c r="O120" i="9"/>
  <c r="AE117" i="9"/>
  <c r="AD117" i="9"/>
  <c r="U117" i="9"/>
  <c r="O117" i="9"/>
  <c r="AE116" i="9"/>
  <c r="AD116" i="9"/>
  <c r="U116" i="9"/>
  <c r="O116" i="9"/>
  <c r="AE114" i="9"/>
  <c r="AD114" i="9"/>
  <c r="U114" i="9"/>
  <c r="O114" i="9"/>
  <c r="AE113" i="9"/>
  <c r="AD113" i="9"/>
  <c r="U113" i="9"/>
  <c r="O113" i="9"/>
  <c r="AE111" i="9"/>
  <c r="AD111" i="9"/>
  <c r="U111" i="9"/>
  <c r="O111" i="9"/>
  <c r="AE110" i="9"/>
  <c r="AD110" i="9"/>
  <c r="U110" i="9"/>
  <c r="O110" i="9"/>
  <c r="AE108" i="9"/>
  <c r="AD108" i="9"/>
  <c r="U108" i="9"/>
  <c r="O108" i="9"/>
  <c r="AE105" i="9"/>
  <c r="AD105" i="9"/>
  <c r="U105" i="9"/>
  <c r="O105" i="9"/>
  <c r="AE103" i="9"/>
  <c r="AD103" i="9"/>
  <c r="U103" i="9"/>
  <c r="O103" i="9"/>
  <c r="AE100" i="9"/>
  <c r="AD100" i="9"/>
  <c r="U100" i="9"/>
  <c r="O100" i="9"/>
  <c r="AE97" i="9"/>
  <c r="AD97" i="9"/>
  <c r="U97" i="9"/>
  <c r="O97" i="9"/>
  <c r="AE95" i="9"/>
  <c r="AD95" i="9"/>
  <c r="U95" i="9"/>
  <c r="O95" i="9"/>
  <c r="AE93" i="9"/>
  <c r="AD93" i="9"/>
  <c r="U93" i="9"/>
  <c r="O93" i="9"/>
  <c r="AC89" i="9"/>
  <c r="AB89" i="9"/>
  <c r="AA89" i="9"/>
  <c r="Z89" i="9"/>
  <c r="Y89" i="9"/>
  <c r="X89" i="9"/>
  <c r="W89" i="9"/>
  <c r="V89" i="9"/>
  <c r="T89" i="9"/>
  <c r="S89" i="9"/>
  <c r="R89" i="9"/>
  <c r="Q89" i="9"/>
  <c r="P89" i="9"/>
  <c r="U88" i="9" s="1"/>
  <c r="N89" i="9"/>
  <c r="M89" i="9"/>
  <c r="L89" i="9"/>
  <c r="K89" i="9"/>
  <c r="J89" i="9"/>
  <c r="I89" i="9"/>
  <c r="H89" i="9"/>
  <c r="G89" i="9"/>
  <c r="F89" i="9"/>
  <c r="C89" i="9"/>
  <c r="AE88" i="9"/>
  <c r="AD88" i="9"/>
  <c r="O88" i="9"/>
  <c r="AE87" i="9"/>
  <c r="AE89" i="9" s="1"/>
  <c r="AD87" i="9"/>
  <c r="AD89" i="9" s="1"/>
  <c r="O87" i="9"/>
  <c r="AE84" i="9"/>
  <c r="AD84" i="9"/>
  <c r="U84" i="9"/>
  <c r="O84" i="9"/>
  <c r="AE83" i="9"/>
  <c r="AD83" i="9"/>
  <c r="U83" i="9"/>
  <c r="O83" i="9"/>
  <c r="AE82" i="9"/>
  <c r="AD82" i="9"/>
  <c r="U82" i="9"/>
  <c r="O82" i="9"/>
  <c r="AE81" i="9"/>
  <c r="AD81" i="9"/>
  <c r="U81" i="9"/>
  <c r="O81" i="9"/>
  <c r="AE77" i="9"/>
  <c r="AD77" i="9"/>
  <c r="U77" i="9"/>
  <c r="O77" i="9"/>
  <c r="AE75" i="9"/>
  <c r="AD75" i="9"/>
  <c r="U75" i="9"/>
  <c r="O75" i="9"/>
  <c r="AE73" i="9"/>
  <c r="AD73" i="9"/>
  <c r="U73" i="9"/>
  <c r="O73" i="9"/>
  <c r="AE72" i="9"/>
  <c r="AD72" i="9"/>
  <c r="U72" i="9"/>
  <c r="O72" i="9"/>
  <c r="AE70" i="9"/>
  <c r="AD70" i="9"/>
  <c r="U70" i="9"/>
  <c r="O70" i="9"/>
  <c r="AC67" i="9"/>
  <c r="AB67" i="9"/>
  <c r="AA67" i="9"/>
  <c r="Z67" i="9"/>
  <c r="Y67" i="9"/>
  <c r="X67" i="9"/>
  <c r="W67" i="9"/>
  <c r="V67" i="9"/>
  <c r="T67" i="9"/>
  <c r="S67" i="9"/>
  <c r="R67" i="9"/>
  <c r="Q67" i="9"/>
  <c r="P67" i="9"/>
  <c r="N67" i="9"/>
  <c r="L67" i="9"/>
  <c r="K67" i="9"/>
  <c r="J67" i="9"/>
  <c r="I67" i="9"/>
  <c r="H67" i="9"/>
  <c r="F67" i="9"/>
  <c r="C67" i="9"/>
  <c r="AE66" i="9"/>
  <c r="AD66" i="9"/>
  <c r="O66" i="9"/>
  <c r="AE65" i="9"/>
  <c r="AD65" i="9"/>
  <c r="O65" i="9"/>
  <c r="AE64" i="9"/>
  <c r="AD64" i="9"/>
  <c r="U64" i="9"/>
  <c r="O64" i="9"/>
  <c r="AE63" i="9"/>
  <c r="AD63" i="9"/>
  <c r="U63" i="9"/>
  <c r="O63" i="9"/>
  <c r="AE62" i="9"/>
  <c r="AD62" i="9"/>
  <c r="U62" i="9"/>
  <c r="O62" i="9"/>
  <c r="AE61" i="9"/>
  <c r="AD61" i="9"/>
  <c r="U61" i="9"/>
  <c r="O61" i="9"/>
  <c r="AE58" i="9"/>
  <c r="AC58" i="9"/>
  <c r="AB58" i="9"/>
  <c r="AA58" i="9"/>
  <c r="Z58" i="9"/>
  <c r="Y58" i="9"/>
  <c r="X58" i="9"/>
  <c r="W58" i="9"/>
  <c r="V58" i="9"/>
  <c r="S58" i="9"/>
  <c r="R58" i="9"/>
  <c r="Q58" i="9"/>
  <c r="P58" i="9"/>
  <c r="N58" i="9"/>
  <c r="M58" i="9"/>
  <c r="J58" i="9"/>
  <c r="I58" i="9"/>
  <c r="H58" i="9"/>
  <c r="C58" i="9"/>
  <c r="AD57" i="9"/>
  <c r="O57" i="9"/>
  <c r="AD56" i="9"/>
  <c r="U56" i="9"/>
  <c r="O56" i="9"/>
  <c r="AD55" i="9"/>
  <c r="U55" i="9"/>
  <c r="O55" i="9"/>
  <c r="AD54" i="9"/>
  <c r="U54" i="9"/>
  <c r="O54" i="9"/>
  <c r="AE51" i="9"/>
  <c r="AD51" i="9"/>
  <c r="U51" i="9"/>
  <c r="O51" i="9"/>
  <c r="AE47" i="9"/>
  <c r="AD47" i="9"/>
  <c r="U47" i="9"/>
  <c r="O47" i="9"/>
  <c r="AE44" i="9"/>
  <c r="AD44" i="9"/>
  <c r="U44" i="9"/>
  <c r="O44" i="9"/>
  <c r="AC37" i="9"/>
  <c r="AB37" i="9"/>
  <c r="AA37" i="9"/>
  <c r="Z37" i="9"/>
  <c r="Y37" i="9"/>
  <c r="X37" i="9"/>
  <c r="W37" i="9"/>
  <c r="V37" i="9"/>
  <c r="T37" i="9"/>
  <c r="R37" i="9"/>
  <c r="Q37" i="9"/>
  <c r="P37" i="9"/>
  <c r="M37" i="9"/>
  <c r="I37" i="9"/>
  <c r="H37" i="9"/>
  <c r="F37" i="9"/>
  <c r="C37" i="9"/>
  <c r="AC33" i="9"/>
  <c r="AB33" i="9"/>
  <c r="AA33" i="9"/>
  <c r="Z33" i="9"/>
  <c r="Y33" i="9"/>
  <c r="X33" i="9"/>
  <c r="W33" i="9"/>
  <c r="V33" i="9"/>
  <c r="T33" i="9"/>
  <c r="R33" i="9"/>
  <c r="Q33" i="9"/>
  <c r="P33" i="9"/>
  <c r="M33" i="9"/>
  <c r="I33" i="9"/>
  <c r="H33" i="9"/>
  <c r="F33" i="9"/>
  <c r="C33" i="9"/>
  <c r="AE31" i="9"/>
  <c r="AD31" i="9"/>
  <c r="O31" i="9"/>
  <c r="AC29" i="9"/>
  <c r="AB29" i="9"/>
  <c r="AA29" i="9"/>
  <c r="Z29" i="9"/>
  <c r="Y29" i="9"/>
  <c r="X29" i="9"/>
  <c r="W29" i="9"/>
  <c r="V29" i="9"/>
  <c r="T29" i="9"/>
  <c r="R29" i="9"/>
  <c r="Q29" i="9"/>
  <c r="P29" i="9"/>
  <c r="U27" i="9" s="1"/>
  <c r="M29" i="9"/>
  <c r="L29" i="9"/>
  <c r="I29" i="9"/>
  <c r="H29" i="9"/>
  <c r="F29" i="9"/>
  <c r="C29" i="9"/>
  <c r="AE27" i="9"/>
  <c r="AD27" i="9"/>
  <c r="O27" i="9"/>
  <c r="AC25" i="9"/>
  <c r="AB25" i="9"/>
  <c r="AA25" i="9"/>
  <c r="Z25" i="9"/>
  <c r="Y25" i="9"/>
  <c r="X25" i="9"/>
  <c r="W25" i="9"/>
  <c r="V25" i="9"/>
  <c r="T25" i="9"/>
  <c r="R25" i="9"/>
  <c r="Q25" i="9"/>
  <c r="P25" i="9"/>
  <c r="M25" i="9"/>
  <c r="L25" i="9"/>
  <c r="I25" i="9"/>
  <c r="H25" i="9"/>
  <c r="F25" i="9"/>
  <c r="C25" i="9"/>
  <c r="AE23" i="9"/>
  <c r="AE25" i="9" s="1"/>
  <c r="AD23" i="9"/>
  <c r="AD25" i="9" s="1"/>
  <c r="O23" i="9"/>
  <c r="AC21" i="9"/>
  <c r="AB21" i="9"/>
  <c r="AA21" i="9"/>
  <c r="Z21" i="9"/>
  <c r="Y21" i="9"/>
  <c r="X21" i="9"/>
  <c r="W21" i="9"/>
  <c r="V21" i="9"/>
  <c r="T21" i="9"/>
  <c r="R21" i="9"/>
  <c r="Q21" i="9"/>
  <c r="P21" i="9"/>
  <c r="M21" i="9"/>
  <c r="I21" i="9"/>
  <c r="H21" i="9"/>
  <c r="G21" i="9"/>
  <c r="F21" i="9"/>
  <c r="C21" i="9"/>
  <c r="AE19" i="9"/>
  <c r="AE21" i="9" s="1"/>
  <c r="AD19" i="9"/>
  <c r="AD21" i="9" s="1"/>
  <c r="AA15" i="9"/>
  <c r="Z15" i="9"/>
  <c r="W15" i="9"/>
  <c r="V15" i="9"/>
  <c r="R15" i="9"/>
  <c r="Q15" i="9"/>
  <c r="P15" i="9"/>
  <c r="J15" i="9"/>
  <c r="I15" i="9"/>
  <c r="H15" i="9"/>
  <c r="E15" i="9"/>
  <c r="C15" i="9"/>
  <c r="AE14" i="9"/>
  <c r="AD14" i="9"/>
  <c r="U14" i="9"/>
  <c r="O14" i="9"/>
  <c r="AE13" i="9"/>
  <c r="AD13" i="9"/>
  <c r="U13" i="9"/>
  <c r="O13" i="9"/>
  <c r="AE12" i="9"/>
  <c r="AD12" i="9"/>
  <c r="U12" i="9"/>
  <c r="O12" i="9"/>
  <c r="AE11" i="9"/>
  <c r="AE15" i="9" s="1"/>
  <c r="AD11" i="9"/>
  <c r="AD15" i="9" s="1"/>
  <c r="U11" i="9"/>
  <c r="O11" i="9"/>
  <c r="AE9" i="9"/>
  <c r="AD9" i="9"/>
  <c r="U9" i="9"/>
  <c r="O9" i="9"/>
  <c r="U169" i="1"/>
  <c r="U15" i="9" l="1"/>
  <c r="U31" i="9"/>
  <c r="U57" i="9"/>
  <c r="AD67" i="9"/>
  <c r="O67" i="9"/>
  <c r="U67" i="9" s="1"/>
  <c r="U87" i="9"/>
  <c r="O89" i="9"/>
  <c r="U122" i="9"/>
  <c r="U120" i="9"/>
  <c r="AD134" i="9"/>
  <c r="U133" i="9"/>
  <c r="AE134" i="9"/>
  <c r="AE122" i="9"/>
  <c r="O122" i="9"/>
  <c r="U23" i="9"/>
  <c r="AD58" i="9"/>
  <c r="U58" i="9"/>
  <c r="U163" i="9"/>
  <c r="AE67" i="9"/>
  <c r="U66" i="9"/>
  <c r="U89" i="9"/>
  <c r="AD122" i="9"/>
  <c r="AD127" i="9"/>
  <c r="U126" i="9"/>
  <c r="AE127" i="9"/>
  <c r="O134" i="9"/>
  <c r="O58" i="9"/>
  <c r="U125" i="9"/>
  <c r="U127" i="9" s="1"/>
  <c r="U132" i="9"/>
  <c r="O15" i="9"/>
  <c r="U65" i="9"/>
  <c r="U134" i="9"/>
  <c r="AD165" i="1"/>
  <c r="U165" i="1"/>
  <c r="O165" i="1"/>
  <c r="AD161" i="1"/>
  <c r="U161" i="1"/>
  <c r="O161" i="1"/>
  <c r="O159" i="1"/>
  <c r="U159" i="1"/>
  <c r="AD159" i="1"/>
  <c r="AD158" i="1"/>
  <c r="U158" i="1"/>
  <c r="O158" i="1"/>
  <c r="AD156" i="1"/>
  <c r="U156" i="1"/>
  <c r="O156" i="1"/>
  <c r="O146" i="1"/>
  <c r="U146" i="1"/>
  <c r="AD146" i="1"/>
  <c r="O147" i="1"/>
  <c r="U147" i="1"/>
  <c r="AD147" i="1"/>
  <c r="AD145" i="1"/>
  <c r="U145" i="1"/>
  <c r="O145" i="1"/>
  <c r="AD167" i="1"/>
  <c r="U167" i="1"/>
  <c r="O167" i="1"/>
  <c r="W58" i="1"/>
  <c r="X58" i="1"/>
  <c r="Y58" i="1"/>
  <c r="Z58" i="1"/>
  <c r="AA58" i="1"/>
  <c r="AB58" i="1"/>
  <c r="AC58" i="1"/>
  <c r="AE58" i="1"/>
  <c r="V58" i="1"/>
  <c r="S58" i="1"/>
  <c r="R58" i="1"/>
  <c r="Q58" i="1"/>
  <c r="P58" i="1"/>
  <c r="N58" i="1"/>
  <c r="M58" i="1"/>
  <c r="I58" i="1"/>
  <c r="J58" i="1"/>
  <c r="H58" i="1"/>
  <c r="C58" i="1"/>
  <c r="AD154" i="1"/>
  <c r="U154" i="1"/>
  <c r="O154" i="1"/>
  <c r="AD151" i="1"/>
  <c r="U151" i="1"/>
  <c r="O151" i="1"/>
  <c r="AD149" i="1"/>
  <c r="U149" i="1"/>
  <c r="Q127" i="1" l="1"/>
  <c r="R127" i="1"/>
  <c r="S127" i="1"/>
  <c r="T127" i="1"/>
  <c r="V127" i="1"/>
  <c r="W127" i="1"/>
  <c r="X127" i="1"/>
  <c r="Y127" i="1"/>
  <c r="Z127" i="1"/>
  <c r="AA127" i="1"/>
  <c r="AB127" i="1"/>
  <c r="AC127" i="1"/>
  <c r="P127" i="1"/>
  <c r="M127" i="1"/>
  <c r="G127" i="1"/>
  <c r="C127" i="1"/>
  <c r="AD127" i="1" s="1"/>
  <c r="AE93" i="1"/>
  <c r="AD93" i="1"/>
  <c r="U93" i="1"/>
  <c r="O93" i="1"/>
  <c r="C134" i="1"/>
  <c r="G134" i="1"/>
  <c r="AE127" i="1" l="1"/>
  <c r="O127" i="1"/>
  <c r="AF140" i="6"/>
  <c r="AE140" i="6"/>
  <c r="V140" i="6"/>
  <c r="P140" i="6"/>
  <c r="AF137" i="6"/>
  <c r="AE137" i="6"/>
  <c r="V137" i="6"/>
  <c r="P137" i="6"/>
  <c r="AF135" i="6"/>
  <c r="AE135" i="6"/>
  <c r="V135" i="6"/>
  <c r="P135" i="6"/>
  <c r="AD134" i="6"/>
  <c r="AC134" i="6"/>
  <c r="AB134" i="6"/>
  <c r="AA134" i="6"/>
  <c r="Z134" i="6"/>
  <c r="Y134" i="6"/>
  <c r="X134" i="6"/>
  <c r="W134" i="6"/>
  <c r="U134" i="6"/>
  <c r="T134" i="6"/>
  <c r="S134" i="6"/>
  <c r="R134" i="6"/>
  <c r="Q134" i="6"/>
  <c r="M134" i="6"/>
  <c r="L134" i="6"/>
  <c r="G134" i="6"/>
  <c r="C134" i="6"/>
  <c r="AF133" i="6"/>
  <c r="AE133" i="6"/>
  <c r="P133" i="6"/>
  <c r="AF132" i="6"/>
  <c r="AE132" i="6"/>
  <c r="P132" i="6"/>
  <c r="AF131" i="6"/>
  <c r="AE131" i="6"/>
  <c r="V131" i="6"/>
  <c r="P131" i="6"/>
  <c r="AF128" i="6"/>
  <c r="AE128" i="6"/>
  <c r="V128" i="6"/>
  <c r="P128" i="6"/>
  <c r="AF127" i="6"/>
  <c r="AE127" i="6"/>
  <c r="V127" i="6"/>
  <c r="P127" i="6"/>
  <c r="AF126" i="6"/>
  <c r="AE126" i="6"/>
  <c r="V126" i="6"/>
  <c r="P126" i="6"/>
  <c r="AD123" i="6"/>
  <c r="AC123" i="6"/>
  <c r="AB123" i="6"/>
  <c r="AA123" i="6"/>
  <c r="Z123" i="6"/>
  <c r="Y123" i="6"/>
  <c r="X123" i="6"/>
  <c r="W123" i="6"/>
  <c r="U123" i="6"/>
  <c r="T123" i="6"/>
  <c r="S123" i="6"/>
  <c r="R123" i="6"/>
  <c r="Q123" i="6"/>
  <c r="V121" i="6" s="1"/>
  <c r="O123" i="6"/>
  <c r="N123" i="6"/>
  <c r="M123" i="6"/>
  <c r="L123" i="6"/>
  <c r="G123" i="6"/>
  <c r="C123" i="6"/>
  <c r="V123" i="6" s="1"/>
  <c r="AF121" i="6"/>
  <c r="AE121" i="6"/>
  <c r="P121" i="6"/>
  <c r="AF118" i="6"/>
  <c r="AE118" i="6"/>
  <c r="V118" i="6"/>
  <c r="P118" i="6"/>
  <c r="AF117" i="6"/>
  <c r="AE117" i="6"/>
  <c r="V117" i="6"/>
  <c r="P117" i="6"/>
  <c r="AF115" i="6"/>
  <c r="AE115" i="6"/>
  <c r="V115" i="6"/>
  <c r="P115" i="6"/>
  <c r="AF114" i="6"/>
  <c r="AE114" i="6"/>
  <c r="V114" i="6"/>
  <c r="P114" i="6"/>
  <c r="AF112" i="6"/>
  <c r="AE112" i="6"/>
  <c r="V112" i="6"/>
  <c r="P112" i="6"/>
  <c r="AF111" i="6"/>
  <c r="AE111" i="6"/>
  <c r="V111" i="6"/>
  <c r="P111" i="6"/>
  <c r="AF109" i="6"/>
  <c r="AE109" i="6"/>
  <c r="V109" i="6"/>
  <c r="P109" i="6"/>
  <c r="AF106" i="6"/>
  <c r="AE106" i="6"/>
  <c r="V106" i="6"/>
  <c r="P106" i="6"/>
  <c r="AF104" i="6"/>
  <c r="AE104" i="6"/>
  <c r="V104" i="6"/>
  <c r="P104" i="6"/>
  <c r="AF101" i="6"/>
  <c r="AE101" i="6"/>
  <c r="V101" i="6"/>
  <c r="P101" i="6"/>
  <c r="AF98" i="6"/>
  <c r="AE98" i="6"/>
  <c r="V98" i="6"/>
  <c r="P98" i="6"/>
  <c r="AF96" i="6"/>
  <c r="AE96" i="6"/>
  <c r="V96" i="6"/>
  <c r="P96" i="6"/>
  <c r="AD92" i="6"/>
  <c r="AC92" i="6"/>
  <c r="AB92" i="6"/>
  <c r="AA92" i="6"/>
  <c r="Z92" i="6"/>
  <c r="Y92" i="6"/>
  <c r="X92" i="6"/>
  <c r="W92" i="6"/>
  <c r="U92" i="6"/>
  <c r="T92" i="6"/>
  <c r="S92" i="6"/>
  <c r="R92" i="6"/>
  <c r="Q92" i="6"/>
  <c r="V90" i="6" s="1"/>
  <c r="O92" i="6"/>
  <c r="N92" i="6"/>
  <c r="M92" i="6"/>
  <c r="L92" i="6"/>
  <c r="K92" i="6"/>
  <c r="J92" i="6"/>
  <c r="I92" i="6"/>
  <c r="H92" i="6"/>
  <c r="G92" i="6"/>
  <c r="F92" i="6"/>
  <c r="C92" i="6"/>
  <c r="AF91" i="6"/>
  <c r="AE91" i="6"/>
  <c r="P91" i="6"/>
  <c r="AF90" i="6"/>
  <c r="AE90" i="6"/>
  <c r="P90" i="6"/>
  <c r="AF87" i="6"/>
  <c r="AE87" i="6"/>
  <c r="V87" i="6"/>
  <c r="P87" i="6"/>
  <c r="AF86" i="6"/>
  <c r="AE86" i="6"/>
  <c r="V86" i="6"/>
  <c r="P86" i="6"/>
  <c r="AF85" i="6"/>
  <c r="AE85" i="6"/>
  <c r="V85" i="6"/>
  <c r="P85" i="6"/>
  <c r="AF84" i="6"/>
  <c r="AE84" i="6"/>
  <c r="V84" i="6"/>
  <c r="P84" i="6"/>
  <c r="AF80" i="6"/>
  <c r="AE80" i="6"/>
  <c r="V80" i="6"/>
  <c r="P80" i="6"/>
  <c r="AF78" i="6"/>
  <c r="AE78" i="6"/>
  <c r="V78" i="6"/>
  <c r="P78" i="6"/>
  <c r="AF76" i="6"/>
  <c r="AE76" i="6"/>
  <c r="V76" i="6"/>
  <c r="P76" i="6"/>
  <c r="AF75" i="6"/>
  <c r="AE75" i="6"/>
  <c r="V75" i="6"/>
  <c r="P75" i="6"/>
  <c r="AF73" i="6"/>
  <c r="AE73" i="6"/>
  <c r="V73" i="6"/>
  <c r="P73" i="6"/>
  <c r="AD70" i="6"/>
  <c r="AC70" i="6"/>
  <c r="AB70" i="6"/>
  <c r="AA70" i="6"/>
  <c r="Z70" i="6"/>
  <c r="Y70" i="6"/>
  <c r="X70" i="6"/>
  <c r="W70" i="6"/>
  <c r="U70" i="6"/>
  <c r="T70" i="6"/>
  <c r="S70" i="6"/>
  <c r="R70" i="6"/>
  <c r="Q70" i="6"/>
  <c r="O70" i="6"/>
  <c r="M70" i="6"/>
  <c r="L70" i="6"/>
  <c r="K70" i="6"/>
  <c r="J70" i="6"/>
  <c r="I70" i="6"/>
  <c r="H70" i="6"/>
  <c r="F70" i="6"/>
  <c r="C70" i="6"/>
  <c r="AF69" i="6"/>
  <c r="AE69" i="6"/>
  <c r="P69" i="6"/>
  <c r="AF68" i="6"/>
  <c r="AE68" i="6"/>
  <c r="P68" i="6"/>
  <c r="AF67" i="6"/>
  <c r="AE67" i="6"/>
  <c r="V67" i="6"/>
  <c r="P67" i="6"/>
  <c r="AF66" i="6"/>
  <c r="AE66" i="6"/>
  <c r="V66" i="6"/>
  <c r="P66" i="6"/>
  <c r="AF65" i="6"/>
  <c r="AE65" i="6"/>
  <c r="V65" i="6"/>
  <c r="P65" i="6"/>
  <c r="AF64" i="6"/>
  <c r="AE64" i="6"/>
  <c r="V64" i="6"/>
  <c r="P64" i="6"/>
  <c r="AD61" i="6"/>
  <c r="AC61" i="6"/>
  <c r="AB61" i="6"/>
  <c r="AA61" i="6"/>
  <c r="Z61" i="6"/>
  <c r="Y61" i="6"/>
  <c r="X61" i="6"/>
  <c r="W61" i="6"/>
  <c r="T61" i="6"/>
  <c r="S61" i="6"/>
  <c r="R61" i="6"/>
  <c r="Q61" i="6"/>
  <c r="O61" i="6"/>
  <c r="N61" i="6"/>
  <c r="K61" i="6"/>
  <c r="J61" i="6"/>
  <c r="I61" i="6"/>
  <c r="H61" i="6"/>
  <c r="F61" i="6"/>
  <c r="C61" i="6"/>
  <c r="AF59" i="6"/>
  <c r="AE59" i="6"/>
  <c r="P59" i="6"/>
  <c r="AF57" i="6"/>
  <c r="AE57" i="6"/>
  <c r="V57" i="6"/>
  <c r="P57" i="6"/>
  <c r="AF56" i="6"/>
  <c r="AE56" i="6"/>
  <c r="V56" i="6"/>
  <c r="P56" i="6"/>
  <c r="AF55" i="6"/>
  <c r="AE55" i="6"/>
  <c r="V55" i="6"/>
  <c r="P55" i="6"/>
  <c r="AF54" i="6"/>
  <c r="AE54" i="6"/>
  <c r="V54" i="6"/>
  <c r="P54" i="6"/>
  <c r="AF51" i="6"/>
  <c r="AE51" i="6"/>
  <c r="V51" i="6"/>
  <c r="P51" i="6"/>
  <c r="AF47" i="6"/>
  <c r="AE47" i="6"/>
  <c r="V47" i="6"/>
  <c r="P47" i="6"/>
  <c r="AF44" i="6"/>
  <c r="AE44" i="6"/>
  <c r="V44" i="6"/>
  <c r="P44" i="6"/>
  <c r="AD37" i="6"/>
  <c r="AC37" i="6"/>
  <c r="AB37" i="6"/>
  <c r="AA37" i="6"/>
  <c r="Z37" i="6"/>
  <c r="Y37" i="6"/>
  <c r="X37" i="6"/>
  <c r="W37" i="6"/>
  <c r="U37" i="6"/>
  <c r="S37" i="6"/>
  <c r="R37" i="6"/>
  <c r="Q37" i="6"/>
  <c r="N37" i="6"/>
  <c r="J37" i="6"/>
  <c r="I37" i="6"/>
  <c r="H37" i="6"/>
  <c r="F37" i="6"/>
  <c r="C37" i="6"/>
  <c r="AD33" i="6"/>
  <c r="AC33" i="6"/>
  <c r="AB33" i="6"/>
  <c r="AA33" i="6"/>
  <c r="Z33" i="6"/>
  <c r="Y33" i="6"/>
  <c r="X33" i="6"/>
  <c r="W33" i="6"/>
  <c r="U33" i="6"/>
  <c r="S33" i="6"/>
  <c r="R33" i="6"/>
  <c r="Q33" i="6"/>
  <c r="N33" i="6"/>
  <c r="J33" i="6"/>
  <c r="I33" i="6"/>
  <c r="H33" i="6"/>
  <c r="F33" i="6"/>
  <c r="C33" i="6"/>
  <c r="AF31" i="6"/>
  <c r="AE31" i="6"/>
  <c r="P31" i="6"/>
  <c r="AD29" i="6"/>
  <c r="AC29" i="6"/>
  <c r="AB29" i="6"/>
  <c r="AA29" i="6"/>
  <c r="Z29" i="6"/>
  <c r="Y29" i="6"/>
  <c r="X29" i="6"/>
  <c r="W29" i="6"/>
  <c r="U29" i="6"/>
  <c r="S29" i="6"/>
  <c r="R29" i="6"/>
  <c r="Q29" i="6"/>
  <c r="N29" i="6"/>
  <c r="M29" i="6"/>
  <c r="J29" i="6"/>
  <c r="I29" i="6"/>
  <c r="H29" i="6"/>
  <c r="F29" i="6"/>
  <c r="C29" i="6"/>
  <c r="AF27" i="6"/>
  <c r="AE27" i="6"/>
  <c r="P27" i="6"/>
  <c r="AD25" i="6"/>
  <c r="AC25" i="6"/>
  <c r="AB25" i="6"/>
  <c r="AA25" i="6"/>
  <c r="Z25" i="6"/>
  <c r="Y25" i="6"/>
  <c r="X25" i="6"/>
  <c r="W25" i="6"/>
  <c r="U25" i="6"/>
  <c r="S25" i="6"/>
  <c r="R25" i="6"/>
  <c r="Q25" i="6"/>
  <c r="N25" i="6"/>
  <c r="M25" i="6"/>
  <c r="J25" i="6"/>
  <c r="I25" i="6"/>
  <c r="H25" i="6"/>
  <c r="F25" i="6"/>
  <c r="C25" i="6"/>
  <c r="AF23" i="6"/>
  <c r="AF25" i="6" s="1"/>
  <c r="AE23" i="6"/>
  <c r="AE25" i="6" s="1"/>
  <c r="P23" i="6"/>
  <c r="AD21" i="6"/>
  <c r="AC21" i="6"/>
  <c r="AB21" i="6"/>
  <c r="AA21" i="6"/>
  <c r="Z21" i="6"/>
  <c r="Y21" i="6"/>
  <c r="X21" i="6"/>
  <c r="W21" i="6"/>
  <c r="U21" i="6"/>
  <c r="S21" i="6"/>
  <c r="R21" i="6"/>
  <c r="Q21" i="6"/>
  <c r="N21" i="6"/>
  <c r="J21" i="6"/>
  <c r="I21" i="6"/>
  <c r="H21" i="6"/>
  <c r="G21" i="6"/>
  <c r="F21" i="6"/>
  <c r="C21" i="6"/>
  <c r="AF19" i="6"/>
  <c r="AF21" i="6" s="1"/>
  <c r="AE19" i="6"/>
  <c r="AE21" i="6" s="1"/>
  <c r="AB15" i="6"/>
  <c r="AA15" i="6"/>
  <c r="X15" i="6"/>
  <c r="W15" i="6"/>
  <c r="S15" i="6"/>
  <c r="R15" i="6"/>
  <c r="Q15" i="6"/>
  <c r="K15" i="6"/>
  <c r="J15" i="6"/>
  <c r="I15" i="6"/>
  <c r="H15" i="6"/>
  <c r="E15" i="6"/>
  <c r="C15" i="6"/>
  <c r="AF14" i="6"/>
  <c r="AE14" i="6"/>
  <c r="V14" i="6"/>
  <c r="P14" i="6"/>
  <c r="AF13" i="6"/>
  <c r="AE13" i="6"/>
  <c r="V13" i="6"/>
  <c r="P13" i="6"/>
  <c r="AF12" i="6"/>
  <c r="AE12" i="6"/>
  <c r="V12" i="6"/>
  <c r="P12" i="6"/>
  <c r="AF11" i="6"/>
  <c r="AF15" i="6" s="1"/>
  <c r="AE11" i="6"/>
  <c r="AE15" i="6" s="1"/>
  <c r="V11" i="6"/>
  <c r="P11" i="6"/>
  <c r="AF9" i="6"/>
  <c r="AE9" i="6"/>
  <c r="V9" i="6"/>
  <c r="P9" i="6"/>
  <c r="AF70" i="6" l="1"/>
  <c r="AF92" i="6"/>
  <c r="AE61" i="6"/>
  <c r="V69" i="6"/>
  <c r="V92" i="6"/>
  <c r="AE123" i="6"/>
  <c r="P123" i="6"/>
  <c r="V15" i="6"/>
  <c r="V23" i="6"/>
  <c r="V27" i="6"/>
  <c r="V31" i="6"/>
  <c r="AF61" i="6"/>
  <c r="V61" i="6"/>
  <c r="V59" i="6"/>
  <c r="AE70" i="6"/>
  <c r="P70" i="6"/>
  <c r="AE92" i="6"/>
  <c r="P92" i="6"/>
  <c r="V91" i="6"/>
  <c r="AF123" i="6"/>
  <c r="P134" i="6"/>
  <c r="V133" i="6"/>
  <c r="AF134" i="6"/>
  <c r="V70" i="6"/>
  <c r="P15" i="6"/>
  <c r="V132" i="6"/>
  <c r="V134" i="6"/>
  <c r="P61" i="6"/>
  <c r="AE134" i="6"/>
  <c r="V68" i="6"/>
  <c r="U140" i="1"/>
  <c r="U137" i="1"/>
  <c r="U135" i="1"/>
  <c r="O135" i="1"/>
  <c r="U131" i="1"/>
  <c r="U126" i="1"/>
  <c r="U128" i="1"/>
  <c r="U125" i="1"/>
  <c r="U127" i="1" s="1"/>
  <c r="U117" i="1"/>
  <c r="U116" i="1"/>
  <c r="U114" i="1"/>
  <c r="U113" i="1"/>
  <c r="U111" i="1"/>
  <c r="U110" i="1"/>
  <c r="U108" i="1"/>
  <c r="U105" i="1"/>
  <c r="U103" i="1"/>
  <c r="U100" i="1"/>
  <c r="U95" i="1"/>
  <c r="U97" i="1"/>
  <c r="U82" i="1"/>
  <c r="U83" i="1"/>
  <c r="U84" i="1"/>
  <c r="U81" i="1"/>
  <c r="U73" i="1"/>
  <c r="U77" i="1"/>
  <c r="U75" i="1"/>
  <c r="U72" i="1"/>
  <c r="U70" i="1"/>
  <c r="U62" i="1"/>
  <c r="U63" i="1"/>
  <c r="U64" i="1"/>
  <c r="U61" i="1"/>
  <c r="U55" i="1"/>
  <c r="U56" i="1"/>
  <c r="U54" i="1"/>
  <c r="U51" i="1"/>
  <c r="U47" i="1"/>
  <c r="U44" i="1"/>
  <c r="U12" i="1"/>
  <c r="U13" i="1"/>
  <c r="U14" i="1"/>
  <c r="U11" i="1"/>
  <c r="U9" i="1"/>
  <c r="O140" i="1"/>
  <c r="O137" i="1"/>
  <c r="O132" i="1"/>
  <c r="O133" i="1"/>
  <c r="O131" i="1"/>
  <c r="O126" i="1"/>
  <c r="O128" i="1"/>
  <c r="O125" i="1"/>
  <c r="O120" i="1"/>
  <c r="O117" i="1"/>
  <c r="O116" i="1"/>
  <c r="O114" i="1"/>
  <c r="O113" i="1"/>
  <c r="O111" i="1"/>
  <c r="O110" i="1"/>
  <c r="O108" i="1"/>
  <c r="O105" i="1"/>
  <c r="O103" i="1"/>
  <c r="O100" i="1"/>
  <c r="O95" i="1"/>
  <c r="O97" i="1"/>
  <c r="O88" i="1"/>
  <c r="O87" i="1"/>
  <c r="O82" i="1"/>
  <c r="O83" i="1"/>
  <c r="O84" i="1"/>
  <c r="O81" i="1"/>
  <c r="O77" i="1"/>
  <c r="O75" i="1"/>
  <c r="O73" i="1"/>
  <c r="O72" i="1"/>
  <c r="O70" i="1"/>
  <c r="O62" i="1"/>
  <c r="O63" i="1"/>
  <c r="O64" i="1"/>
  <c r="O65" i="1"/>
  <c r="O66" i="1"/>
  <c r="O61" i="1"/>
  <c r="O163" i="1"/>
  <c r="O55" i="1"/>
  <c r="O56" i="1"/>
  <c r="O57" i="1"/>
  <c r="O54" i="1"/>
  <c r="O51" i="1"/>
  <c r="O47" i="1"/>
  <c r="O44" i="1"/>
  <c r="O31" i="1"/>
  <c r="O27" i="1"/>
  <c r="O23" i="1"/>
  <c r="O12" i="1"/>
  <c r="O13" i="1"/>
  <c r="O14" i="1"/>
  <c r="O11" i="1"/>
  <c r="O9" i="1"/>
  <c r="AE9" i="1" l="1"/>
  <c r="AD9" i="1"/>
  <c r="V134" i="1" l="1"/>
  <c r="W134" i="1"/>
  <c r="X134" i="1"/>
  <c r="Y134" i="1"/>
  <c r="Z134" i="1"/>
  <c r="AA134" i="1"/>
  <c r="AB134" i="1"/>
  <c r="AC134" i="1"/>
  <c r="Q134" i="1"/>
  <c r="R134" i="1"/>
  <c r="S134" i="1"/>
  <c r="T134" i="1"/>
  <c r="P134" i="1"/>
  <c r="L134" i="1"/>
  <c r="K134" i="1"/>
  <c r="G122" i="1"/>
  <c r="C122" i="1"/>
  <c r="K122" i="1"/>
  <c r="L122" i="1"/>
  <c r="AE140" i="1"/>
  <c r="AD140" i="1"/>
  <c r="AE137" i="1"/>
  <c r="AD137" i="1"/>
  <c r="AE135" i="1"/>
  <c r="AD135" i="1"/>
  <c r="AE133" i="1"/>
  <c r="AD133" i="1"/>
  <c r="AE132" i="1"/>
  <c r="AD132" i="1"/>
  <c r="AE131" i="1"/>
  <c r="AD131" i="1"/>
  <c r="AD126" i="1"/>
  <c r="AE126" i="1"/>
  <c r="AD128" i="1"/>
  <c r="AE128" i="1"/>
  <c r="AE125" i="1"/>
  <c r="AD125" i="1"/>
  <c r="AE120" i="1"/>
  <c r="AD120" i="1"/>
  <c r="AE117" i="1"/>
  <c r="AD117" i="1"/>
  <c r="AE116" i="1"/>
  <c r="AD116" i="1"/>
  <c r="AE114" i="1"/>
  <c r="AD114" i="1"/>
  <c r="AE113" i="1"/>
  <c r="AD113" i="1"/>
  <c r="AE111" i="1"/>
  <c r="AD111" i="1"/>
  <c r="AE110" i="1"/>
  <c r="AD110" i="1"/>
  <c r="AE108" i="1"/>
  <c r="AD108" i="1"/>
  <c r="AE105" i="1"/>
  <c r="AD105" i="1"/>
  <c r="AE103" i="1"/>
  <c r="AE100" i="1"/>
  <c r="AE95" i="1"/>
  <c r="AE97" i="1"/>
  <c r="AD103" i="1"/>
  <c r="AD100" i="1"/>
  <c r="AD95" i="1"/>
  <c r="AD97" i="1"/>
  <c r="N122" i="1"/>
  <c r="H89" i="1"/>
  <c r="I89" i="1"/>
  <c r="J89" i="1"/>
  <c r="K89" i="1"/>
  <c r="L89" i="1"/>
  <c r="M89" i="1"/>
  <c r="N89" i="1"/>
  <c r="P89" i="1"/>
  <c r="Q89" i="1"/>
  <c r="R89" i="1"/>
  <c r="S89" i="1"/>
  <c r="T89" i="1"/>
  <c r="V89" i="1"/>
  <c r="W89" i="1"/>
  <c r="X89" i="1"/>
  <c r="Y89" i="1"/>
  <c r="Z89" i="1"/>
  <c r="AA89" i="1"/>
  <c r="AB89" i="1"/>
  <c r="AC89" i="1"/>
  <c r="G89" i="1"/>
  <c r="F89" i="1"/>
  <c r="C89" i="1"/>
  <c r="AD88" i="1"/>
  <c r="AE88" i="1"/>
  <c r="AE87" i="1"/>
  <c r="AD87" i="1"/>
  <c r="AE82" i="1"/>
  <c r="AE83" i="1"/>
  <c r="AE84" i="1"/>
  <c r="AE81" i="1"/>
  <c r="AD82" i="1"/>
  <c r="AD83" i="1"/>
  <c r="AD84" i="1"/>
  <c r="AD81" i="1"/>
  <c r="AE77" i="1"/>
  <c r="AD77" i="1"/>
  <c r="AE75" i="1"/>
  <c r="AD75" i="1"/>
  <c r="AE73" i="1"/>
  <c r="AD73" i="1"/>
  <c r="AE72" i="1"/>
  <c r="AD72" i="1"/>
  <c r="AE70" i="1"/>
  <c r="AD70" i="1"/>
  <c r="AD62" i="1"/>
  <c r="AE62" i="1"/>
  <c r="AD63" i="1"/>
  <c r="AE63" i="1"/>
  <c r="AD64" i="1"/>
  <c r="AE64" i="1"/>
  <c r="AD65" i="1"/>
  <c r="AE65" i="1"/>
  <c r="AD66" i="1"/>
  <c r="AE66" i="1"/>
  <c r="AE61" i="1"/>
  <c r="AD61" i="1"/>
  <c r="AD55" i="1"/>
  <c r="AD56" i="1"/>
  <c r="AD57" i="1"/>
  <c r="AD163" i="1"/>
  <c r="AD54" i="1"/>
  <c r="AE51" i="1"/>
  <c r="AD51" i="1"/>
  <c r="AE47" i="1"/>
  <c r="AD47" i="1"/>
  <c r="AE44" i="1"/>
  <c r="AD44" i="1"/>
  <c r="AE31" i="1"/>
  <c r="AD31" i="1"/>
  <c r="AE27" i="1"/>
  <c r="AD27" i="1"/>
  <c r="AE23" i="1"/>
  <c r="AD23" i="1"/>
  <c r="AE19" i="1"/>
  <c r="AD19" i="1"/>
  <c r="AA15" i="1"/>
  <c r="Z15" i="1"/>
  <c r="W15" i="1"/>
  <c r="V15" i="1"/>
  <c r="AE12" i="1"/>
  <c r="AE13" i="1"/>
  <c r="AE14" i="1"/>
  <c r="AE11" i="1"/>
  <c r="AD12" i="1"/>
  <c r="AD13" i="1"/>
  <c r="AD14" i="1"/>
  <c r="AD11" i="1"/>
  <c r="S122" i="1"/>
  <c r="AD58" i="1" l="1"/>
  <c r="U88" i="1"/>
  <c r="U87" i="1"/>
  <c r="U89" i="1"/>
  <c r="U134" i="1"/>
  <c r="O134" i="1"/>
  <c r="U133" i="1"/>
  <c r="U132" i="1"/>
  <c r="O89" i="1"/>
  <c r="AD89" i="1"/>
  <c r="AE89" i="1"/>
  <c r="AE134" i="1"/>
  <c r="AD134" i="1"/>
  <c r="N67" i="1"/>
  <c r="R67" i="1" l="1"/>
  <c r="S67" i="1"/>
  <c r="I67" i="1"/>
  <c r="J67" i="1"/>
  <c r="K67" i="1"/>
  <c r="L67" i="1"/>
  <c r="AC37" i="1" l="1"/>
  <c r="AB37" i="1"/>
  <c r="AA37" i="1"/>
  <c r="Z37" i="1"/>
  <c r="Y37" i="1"/>
  <c r="X37" i="1"/>
  <c r="W37" i="1"/>
  <c r="V37" i="1"/>
  <c r="T37" i="1"/>
  <c r="R37" i="1"/>
  <c r="Q37" i="1"/>
  <c r="P37" i="1"/>
  <c r="M37" i="1"/>
  <c r="I37" i="1"/>
  <c r="H37" i="1"/>
  <c r="F37" i="1"/>
  <c r="C37" i="1"/>
  <c r="AC33" i="1"/>
  <c r="AB33" i="1"/>
  <c r="AA33" i="1"/>
  <c r="Z33" i="1"/>
  <c r="Y33" i="1"/>
  <c r="X33" i="1"/>
  <c r="W33" i="1"/>
  <c r="V33" i="1"/>
  <c r="T33" i="1"/>
  <c r="R33" i="1"/>
  <c r="Q33" i="1"/>
  <c r="P33" i="1"/>
  <c r="M33" i="1"/>
  <c r="I33" i="1"/>
  <c r="H33" i="1"/>
  <c r="F33" i="1"/>
  <c r="C33" i="1"/>
  <c r="AC29" i="1"/>
  <c r="AB29" i="1"/>
  <c r="AA29" i="1"/>
  <c r="Z29" i="1"/>
  <c r="Y29" i="1"/>
  <c r="X29" i="1"/>
  <c r="W29" i="1"/>
  <c r="V29" i="1"/>
  <c r="T29" i="1"/>
  <c r="R29" i="1"/>
  <c r="Q29" i="1"/>
  <c r="P29" i="1"/>
  <c r="M29" i="1"/>
  <c r="L29" i="1"/>
  <c r="I29" i="1"/>
  <c r="H29" i="1"/>
  <c r="F29" i="1"/>
  <c r="C29" i="1"/>
  <c r="R25" i="1"/>
  <c r="I25" i="1"/>
  <c r="C25" i="1"/>
  <c r="R21" i="1"/>
  <c r="I15" i="1"/>
  <c r="J15" i="1"/>
  <c r="U31" i="1" l="1"/>
  <c r="U27" i="1"/>
  <c r="R15" i="1"/>
  <c r="I21" i="1"/>
  <c r="R122" i="1"/>
  <c r="C15" i="1" l="1"/>
  <c r="E15" i="1"/>
  <c r="H15" i="1"/>
  <c r="P15" i="1"/>
  <c r="Q15" i="1"/>
  <c r="AD15" i="1"/>
  <c r="AE15" i="1"/>
  <c r="C21" i="1"/>
  <c r="F21" i="1"/>
  <c r="G21" i="1"/>
  <c r="H21" i="1"/>
  <c r="M21" i="1"/>
  <c r="P21" i="1"/>
  <c r="Q21" i="1"/>
  <c r="T21" i="1"/>
  <c r="V21" i="1"/>
  <c r="W21" i="1"/>
  <c r="X21" i="1"/>
  <c r="Y21" i="1"/>
  <c r="Z21" i="1"/>
  <c r="AA21" i="1"/>
  <c r="AB21" i="1"/>
  <c r="AC21" i="1"/>
  <c r="AD21" i="1"/>
  <c r="AE21" i="1"/>
  <c r="F25" i="1"/>
  <c r="H25" i="1"/>
  <c r="L25" i="1"/>
  <c r="M25" i="1"/>
  <c r="P25" i="1"/>
  <c r="Q25" i="1"/>
  <c r="T25" i="1"/>
  <c r="V25" i="1"/>
  <c r="W25" i="1"/>
  <c r="X25" i="1"/>
  <c r="Y25" i="1"/>
  <c r="Z25" i="1"/>
  <c r="AA25" i="1"/>
  <c r="AB25" i="1"/>
  <c r="AC25" i="1"/>
  <c r="AD25" i="1"/>
  <c r="AE25" i="1"/>
  <c r="C67" i="1"/>
  <c r="F67" i="1"/>
  <c r="H67" i="1"/>
  <c r="P67" i="1"/>
  <c r="Q67" i="1"/>
  <c r="T67" i="1"/>
  <c r="V67" i="1"/>
  <c r="W67" i="1"/>
  <c r="X67" i="1"/>
  <c r="Y67" i="1"/>
  <c r="Z67" i="1"/>
  <c r="AA67" i="1"/>
  <c r="AB67" i="1"/>
  <c r="AC67" i="1"/>
  <c r="AD67" i="1"/>
  <c r="AE67" i="1"/>
  <c r="M122" i="1"/>
  <c r="O122" i="1" s="1"/>
  <c r="P122" i="1"/>
  <c r="Q122" i="1"/>
  <c r="T122" i="1"/>
  <c r="V122" i="1"/>
  <c r="W122" i="1"/>
  <c r="X122" i="1"/>
  <c r="Y122" i="1"/>
  <c r="Z122" i="1"/>
  <c r="AA122" i="1"/>
  <c r="AB122" i="1"/>
  <c r="AC122" i="1"/>
  <c r="AD122" i="1"/>
  <c r="AE122" i="1"/>
  <c r="U66" i="1" l="1"/>
  <c r="U65" i="1"/>
  <c r="U120" i="1"/>
  <c r="U122" i="1"/>
  <c r="O67" i="1"/>
  <c r="U67" i="1" s="1"/>
  <c r="U23" i="1"/>
  <c r="U15" i="1"/>
  <c r="O15" i="1"/>
  <c r="O58" i="1"/>
  <c r="U57" i="1"/>
  <c r="U58" i="1"/>
  <c r="U163" i="1"/>
</calcChain>
</file>

<file path=xl/comments1.xml><?xml version="1.0" encoding="utf-8"?>
<comments xmlns="http://schemas.openxmlformats.org/spreadsheetml/2006/main">
  <authors>
    <author>YT23DEC</author>
  </authors>
  <commentList>
    <comment ref="B9" authorId="0" shapeId="0">
      <text>
        <r>
          <rPr>
            <b/>
            <sz val="9"/>
            <color indexed="81"/>
            <rFont val="Tahoma"/>
            <family val="2"/>
          </rPr>
          <t>YT23DEC:</t>
        </r>
        <r>
          <rPr>
            <sz val="9"/>
            <color indexed="81"/>
            <rFont val="Tahoma"/>
            <family val="2"/>
          </rPr>
          <t xml:space="preserve">
550</t>
        </r>
      </text>
    </comment>
    <comment ref="B11" authorId="0" shapeId="0">
      <text>
        <r>
          <rPr>
            <b/>
            <sz val="9"/>
            <color indexed="81"/>
            <rFont val="Tahoma"/>
            <family val="2"/>
          </rPr>
          <t>YT23DEC:</t>
        </r>
        <r>
          <rPr>
            <sz val="9"/>
            <color indexed="81"/>
            <rFont val="Tahoma"/>
            <family val="2"/>
          </rPr>
          <t xml:space="preserve">
1900</t>
        </r>
      </text>
    </comment>
    <comment ref="B12" authorId="0" shapeId="0">
      <text>
        <r>
          <rPr>
            <b/>
            <sz val="9"/>
            <color indexed="81"/>
            <rFont val="Tahoma"/>
            <family val="2"/>
          </rPr>
          <t>YT23DEC:</t>
        </r>
        <r>
          <rPr>
            <sz val="9"/>
            <color indexed="81"/>
            <rFont val="Tahoma"/>
            <family val="2"/>
          </rPr>
          <t xml:space="preserve">
2300</t>
        </r>
      </text>
    </comment>
    <comment ref="B13" authorId="0" shapeId="0">
      <text>
        <r>
          <rPr>
            <b/>
            <sz val="9"/>
            <color indexed="81"/>
            <rFont val="Tahoma"/>
            <family val="2"/>
          </rPr>
          <t>YT23DEC:</t>
        </r>
        <r>
          <rPr>
            <sz val="9"/>
            <color indexed="81"/>
            <rFont val="Tahoma"/>
            <family val="2"/>
          </rPr>
          <t xml:space="preserve">
2300</t>
        </r>
      </text>
    </comment>
    <comment ref="B14" authorId="0" shapeId="0">
      <text>
        <r>
          <rPr>
            <b/>
            <sz val="9"/>
            <color indexed="81"/>
            <rFont val="Tahoma"/>
            <family val="2"/>
          </rPr>
          <t>YT23DEC:</t>
        </r>
        <r>
          <rPr>
            <sz val="9"/>
            <color indexed="81"/>
            <rFont val="Tahoma"/>
            <family val="2"/>
          </rPr>
          <t xml:space="preserve">
4240</t>
        </r>
      </text>
    </comment>
    <comment ref="B23" authorId="0" shapeId="0">
      <text>
        <r>
          <rPr>
            <b/>
            <sz val="9"/>
            <color indexed="81"/>
            <rFont val="Tahoma"/>
            <family val="2"/>
          </rPr>
          <t>YT23DEC:</t>
        </r>
        <r>
          <rPr>
            <sz val="9"/>
            <color indexed="81"/>
            <rFont val="Tahoma"/>
            <family val="2"/>
          </rPr>
          <t xml:space="preserve">
115</t>
        </r>
      </text>
    </comment>
    <comment ref="B27" authorId="0" shapeId="0">
      <text>
        <r>
          <rPr>
            <b/>
            <sz val="9"/>
            <color indexed="81"/>
            <rFont val="Tahoma"/>
            <family val="2"/>
          </rPr>
          <t>YT23DEC:</t>
        </r>
        <r>
          <rPr>
            <sz val="9"/>
            <color indexed="81"/>
            <rFont val="Tahoma"/>
            <family val="2"/>
          </rPr>
          <t xml:space="preserve">
115</t>
        </r>
      </text>
    </comment>
    <comment ref="B31" authorId="0" shapeId="0">
      <text>
        <r>
          <rPr>
            <b/>
            <sz val="9"/>
            <color indexed="81"/>
            <rFont val="Tahoma"/>
            <family val="2"/>
          </rPr>
          <t>YT23DEC:</t>
        </r>
        <r>
          <rPr>
            <sz val="9"/>
            <color indexed="81"/>
            <rFont val="Tahoma"/>
            <family val="2"/>
          </rPr>
          <t xml:space="preserve">
115</t>
        </r>
      </text>
    </comment>
    <comment ref="B44" authorId="0" shapeId="0">
      <text>
        <r>
          <rPr>
            <b/>
            <sz val="9"/>
            <color indexed="81"/>
            <rFont val="Tahoma"/>
            <family val="2"/>
          </rPr>
          <t>YT23DEC:</t>
        </r>
        <r>
          <rPr>
            <sz val="9"/>
            <color indexed="81"/>
            <rFont val="Tahoma"/>
            <family val="2"/>
          </rPr>
          <t xml:space="preserve">
500</t>
        </r>
      </text>
    </comment>
    <comment ref="B47" authorId="0" shapeId="0">
      <text>
        <r>
          <rPr>
            <b/>
            <sz val="9"/>
            <color indexed="81"/>
            <rFont val="Tahoma"/>
            <family val="2"/>
          </rPr>
          <t>YT23DEC:</t>
        </r>
        <r>
          <rPr>
            <sz val="9"/>
            <color indexed="81"/>
            <rFont val="Tahoma"/>
            <family val="2"/>
          </rPr>
          <t xml:space="preserve">
100</t>
        </r>
      </text>
    </comment>
    <comment ref="B80" authorId="0" shapeId="0">
      <text>
        <r>
          <rPr>
            <b/>
            <sz val="9"/>
            <color indexed="81"/>
            <rFont val="Tahoma"/>
            <family val="2"/>
          </rPr>
          <t>YT23DEC:</t>
        </r>
        <r>
          <rPr>
            <sz val="9"/>
            <color indexed="81"/>
            <rFont val="Tahoma"/>
            <family val="2"/>
          </rPr>
          <t xml:space="preserve">
500</t>
        </r>
      </text>
    </comment>
    <comment ref="B126" authorId="0" shapeId="0">
      <text>
        <r>
          <rPr>
            <b/>
            <sz val="9"/>
            <color indexed="81"/>
            <rFont val="Tahoma"/>
            <family val="2"/>
          </rPr>
          <t>YT23DEC:</t>
        </r>
        <r>
          <rPr>
            <sz val="9"/>
            <color indexed="81"/>
            <rFont val="Tahoma"/>
            <family val="2"/>
          </rPr>
          <t xml:space="preserve">
600</t>
        </r>
      </text>
    </comment>
    <comment ref="B127" authorId="0" shapeId="0">
      <text>
        <r>
          <rPr>
            <b/>
            <sz val="9"/>
            <color indexed="81"/>
            <rFont val="Tahoma"/>
            <family val="2"/>
          </rPr>
          <t>YT23DEC:</t>
        </r>
        <r>
          <rPr>
            <sz val="9"/>
            <color indexed="81"/>
            <rFont val="Tahoma"/>
            <family val="2"/>
          </rPr>
          <t xml:space="preserve">
600</t>
        </r>
      </text>
    </comment>
    <comment ref="B128" authorId="0" shapeId="0">
      <text>
        <r>
          <rPr>
            <b/>
            <sz val="9"/>
            <color indexed="81"/>
            <rFont val="Tahoma"/>
            <family val="2"/>
          </rPr>
          <t>YT23DEC:</t>
        </r>
        <r>
          <rPr>
            <sz val="9"/>
            <color indexed="81"/>
            <rFont val="Tahoma"/>
            <family val="2"/>
          </rPr>
          <t xml:space="preserve">
150</t>
        </r>
      </text>
    </comment>
    <comment ref="B131" authorId="0" shapeId="0">
      <text>
        <r>
          <rPr>
            <b/>
            <sz val="9"/>
            <color indexed="81"/>
            <rFont val="Tahoma"/>
            <family val="2"/>
          </rPr>
          <t>YT23DEC:</t>
        </r>
        <r>
          <rPr>
            <sz val="9"/>
            <color indexed="81"/>
            <rFont val="Tahoma"/>
            <family val="2"/>
          </rPr>
          <t xml:space="preserve">
900</t>
        </r>
      </text>
    </comment>
    <comment ref="B132" authorId="0" shapeId="0">
      <text>
        <r>
          <rPr>
            <b/>
            <sz val="9"/>
            <color indexed="81"/>
            <rFont val="Tahoma"/>
            <family val="2"/>
          </rPr>
          <t>YT23DEC:</t>
        </r>
        <r>
          <rPr>
            <sz val="9"/>
            <color indexed="81"/>
            <rFont val="Tahoma"/>
            <family val="2"/>
          </rPr>
          <t xml:space="preserve">
เหลือจากช่างพื้นฐาน</t>
        </r>
      </text>
    </comment>
    <comment ref="B133" authorId="0" shapeId="0">
      <text>
        <r>
          <rPr>
            <b/>
            <sz val="9"/>
            <color indexed="81"/>
            <rFont val="Tahoma"/>
            <family val="2"/>
          </rPr>
          <t>YT23DEC:</t>
        </r>
        <r>
          <rPr>
            <sz val="9"/>
            <color indexed="81"/>
            <rFont val="Tahoma"/>
            <family val="2"/>
          </rPr>
          <t xml:space="preserve">
900</t>
        </r>
      </text>
    </comment>
    <comment ref="B137" authorId="0" shapeId="0">
      <text>
        <r>
          <rPr>
            <b/>
            <sz val="9"/>
            <color indexed="81"/>
            <rFont val="Tahoma"/>
            <family val="2"/>
          </rPr>
          <t>YT23DEC:</t>
        </r>
        <r>
          <rPr>
            <sz val="9"/>
            <color indexed="81"/>
            <rFont val="Tahoma"/>
            <family val="2"/>
          </rPr>
          <t xml:space="preserve">
10000</t>
        </r>
      </text>
    </comment>
  </commentList>
</comments>
</file>

<file path=xl/sharedStrings.xml><?xml version="1.0" encoding="utf-8"?>
<sst xmlns="http://schemas.openxmlformats.org/spreadsheetml/2006/main" count="8139" uniqueCount="551">
  <si>
    <t>Ò</t>
  </si>
  <si>
    <t>คน</t>
  </si>
  <si>
    <t>รวม</t>
  </si>
  <si>
    <t>ตามแนวทางโรงเรียนพระดาบส</t>
  </si>
  <si>
    <t>ผู้ขาด(ระบุ)</t>
  </si>
  <si>
    <t>ผู้พลาด(ระบุ)</t>
  </si>
  <si>
    <t>ผู้ด้อย(ระบุ)</t>
  </si>
  <si>
    <t>ฝึกอบรม</t>
  </si>
  <si>
    <t>กลุ่มสนใจ 
(ไม่เกิน 30 ชม.)</t>
  </si>
  <si>
    <t>รายจ่ายอื่น</t>
  </si>
  <si>
    <t>ดำเนินงาน</t>
  </si>
  <si>
    <t>อุดหนุน</t>
  </si>
  <si>
    <t>หน่วยนับ</t>
  </si>
  <si>
    <t>จำนวน</t>
  </si>
  <si>
    <t>แห่ง</t>
  </si>
  <si>
    <t>โครงการอันเนื่องมาจากพระราชดำริ</t>
  </si>
  <si>
    <t>อื่นๆ
(ระบุ)</t>
  </si>
  <si>
    <t xml:space="preserve"> </t>
  </si>
  <si>
    <t>-</t>
  </si>
  <si>
    <t>เร่ร่อน</t>
  </si>
  <si>
    <t>พิการ</t>
  </si>
  <si>
    <t>ปกติ</t>
  </si>
  <si>
    <t>เทียบระดับ</t>
  </si>
  <si>
    <t>ทางไกล</t>
  </si>
  <si>
    <t>ตนเอง</t>
  </si>
  <si>
    <t>พบกลุ่ม</t>
  </si>
  <si>
    <t>งบประมาณ
(บาท)</t>
  </si>
  <si>
    <t>แผน</t>
  </si>
  <si>
    <t>ไตรมาสที่ 4</t>
  </si>
  <si>
    <t>ไตรมาสที่ 3</t>
  </si>
  <si>
    <t>ไตรมาสที่ 2</t>
  </si>
  <si>
    <t>ไตรมาสที่ 1</t>
  </si>
  <si>
    <t>แผนและผลการจัดบริการกลุ่มเป้าหมายและการใช้จ่ายงบประมาณ</t>
  </si>
  <si>
    <t>ประเภทกลุ่มเป้าหมาย</t>
  </si>
  <si>
    <t>วิธีการ
จัดการศึกษา/การเรียนรู้
(คน/หลักสูตร/กลุ่ม)</t>
  </si>
  <si>
    <t>งบประมาณ (บาท)</t>
  </si>
  <si>
    <t>เป้าหมาย</t>
  </si>
  <si>
    <t>โครงการ/กิจกรรม/งาน</t>
  </si>
  <si>
    <t>ที่</t>
  </si>
  <si>
    <t>โครงการตามยุทธศาสตร์และจุดเน้นการดำเนินงาน สำนักงาน กศน. ประจำปีงบประมาณ พ.ศ. 2559</t>
  </si>
  <si>
    <t>ชื่องาน/โครงการ</t>
  </si>
  <si>
    <t>กิจกรรมหลัก</t>
  </si>
  <si>
    <t>กลุ่มเป้าหมาย</t>
  </si>
  <si>
    <t>หน่วยงานที่รับผิดชอบ
พื้นที่การดำเนินงาน</t>
  </si>
  <si>
    <t>ความสอดคล้อง</t>
  </si>
  <si>
    <t>หน่วยงานภาคีเครือข่าย</t>
  </si>
  <si>
    <t>หน่วยงาน
รับผิดชอบโครงการ</t>
  </si>
  <si>
    <t>เชิงปริมาณ</t>
  </si>
  <si>
    <t>เชิงคุณภาพ</t>
  </si>
  <si>
    <t>จุดเน้นปฏิรูปการศึกษา</t>
  </si>
  <si>
    <t>ยุทธ
ศาสตร์
ศธ.</t>
  </si>
  <si>
    <t>ยุทธ
ศาสตร์ กศน.</t>
  </si>
  <si>
    <t>หน่วยงาน
บูรณาการ</t>
  </si>
  <si>
    <t>หน่วยงานตามบันทึกข้อตกลง</t>
  </si>
  <si>
    <t xml:space="preserve"> -</t>
  </si>
  <si>
    <t>ศกพ.</t>
  </si>
  <si>
    <t>ประชาชนทั่วไป</t>
  </si>
  <si>
    <t>กป.</t>
  </si>
  <si>
    <t>ประชุม/สัมมนา</t>
  </si>
  <si>
    <t>การเรียนรู้
ด้วยตนเอง</t>
  </si>
  <si>
    <t>วิจัย</t>
  </si>
  <si>
    <t>ฐานเรียนรู้/
นิทรรศการ</t>
  </si>
  <si>
    <t>ข้าราชการครู</t>
  </si>
  <si>
    <t>บุคลากรทางการศึกษา</t>
  </si>
  <si>
    <t>ครู กศน.</t>
  </si>
  <si>
    <t>หลักสูตร</t>
  </si>
  <si>
    <t>เรื่อง</t>
  </si>
  <si>
    <t xml:space="preserve">คน </t>
  </si>
  <si>
    <t>6.1 พัฒนาหลักสูตร</t>
  </si>
  <si>
    <t>6.2 พัฒนาสื่อ</t>
  </si>
  <si>
    <t>6.3 พัฒนาบุคลากร</t>
  </si>
  <si>
    <t>6.4 งานวิจัย</t>
  </si>
  <si>
    <t>6.5 งานจัดการศึกษา</t>
  </si>
  <si>
    <t>ชั้นเรียนวิชาชีพ
(30 ชม.ขั้นไป)</t>
  </si>
  <si>
    <t>โครงการพัฒนาบุคลากร</t>
  </si>
  <si>
    <t>1) พัฒนาบุคลากรด้านวิจัย 2) พัฒนาบุคลากรด้านการเงิน บัญชี พัสดุ 3) พัฒนาบุคลากรด้านเกษตรนิเวศ 4) พัฒนาบุคลากรด้านคุณธรรม จริยธรรม 5) พัฒนาบุคลากรด้านหลักสูตร สื่อ สารสนเทศ</t>
  </si>
  <si>
    <t>บุคลากรของ ศฝช.</t>
  </si>
  <si>
    <t>บุคลากรของศฝช.เชียงรายได้รับการพัฒนาองค์ความรู้ และทักษะกระบวนการด้านงานวิจัย การเงิน บัญชี พัสดุ เกษตรนิเวศ คุณธรรมจริยธรรม หลักสูตร สื่อ และสารสนเทศ</t>
  </si>
  <si>
    <t>กลุ่มศูนย์ฝึกและพัฒนาอาชีพฯ</t>
  </si>
  <si>
    <t>โครงการพัฒนาศูนย์การเรียนรู้</t>
  </si>
  <si>
    <t>1) พัฒนาศูนย์เรียนรู้เศรษฐกิจพอเพียง และเกษตรธรรมชาติ 2) จัดทำองค์ความรู้ และหลักสูตรประจำฐานการเรียนรู้</t>
  </si>
  <si>
    <t>ผู้รับบริการในฐานการเรียนรู้ ของ ศฝช.</t>
  </si>
  <si>
    <t>1) ศฝช.เชียงรายเป็นศูนย์กลางแห่งการจัดกระบวนการเรียนรู้ และเป็นศูนย์ต้นแบบเกษตรธรรมชาติตามหลักปรัชญาของเศรษฐกิจพอเพียง 2) ประชาชนกลุ่มเป้าหมายที่เข้ามาศึกษา มีแนวทางในการดำเนินชีวิตแบบพอเพียง นำไปสู่การพัฒนาคุณภาพชีวิตที่ดีขึ้น</t>
  </si>
  <si>
    <t>โครงการขยายผลเชิงรุกเกษตรธรรมชาติ</t>
  </si>
  <si>
    <t>1) จัดอบรมขยายผลเกษตรธรรมชาติตามความร่วมมือระหว่างสำนักงาน กศน. กับมูลนิธิเอ็มโอเอ 2) ติดตาม ประเมินผล</t>
  </si>
  <si>
    <t xml:space="preserve">บุคลากรของ กศน.จังหวัด ๘ จังหวัด ผอ.กศน.อำเภอ จังหวัดละ ๒ คน ครูกศน.ตำบล อำเภอละ ๒ คน  </t>
  </si>
  <si>
    <t>ศฝก.วัดญาณฯ</t>
  </si>
  <si>
    <t>มูลนิธิเอ็มโอเอไทย และ MOA International</t>
  </si>
  <si>
    <t>โครงการพัฒนาศูนย์เรียนรู้ชุมชนคนชายแดน</t>
  </si>
  <si>
    <t>1) พัฒนาแหล่งเรียนรู้ภายในชุมชนบริเวณชายแดน 2) ส่งเสริมการจัดการเรียนรู้</t>
  </si>
  <si>
    <t>ประชาชนตามแนวชายแดน และประชาชนในพื้นที่โครงการพระราชดำริ</t>
  </si>
  <si>
    <t>1) กลุ่มเป้าหมายที่เข้ามาศึกษาในศูนย์สาธิตการเรียนรู้ มีแนวทางในการดำเนินชีวิตแบบพอเพียง นำไปสู่การพัฒนาคุณภาพชีวิตที่ดีขึ้น 2) ศูนย์การเรียนรู้ในชุมชน เป็นศูนย์สาธิตการจัดกระบวนการเรียนรู้เกษตรธรรมชาติ ตามหลักปรัชญาของเศรษฐกิจพอเพียง</t>
  </si>
  <si>
    <t>โครงการจัดการศึกษาในพื้นที่โครงการอันเนื่องมาจากพระราชดำริ</t>
  </si>
  <si>
    <t>ส่งเสริม สนับสนุน และจัดกิจกรรมการเรียนรู้ตามโครงการอันเนื่องมาจากพระราชดำริในพื้นที่ที่รับผิดชอบ</t>
  </si>
  <si>
    <t>นักเรียน ผู้ปกครอง และชาวบ้านผู้สนใจ ในพื้นที่โรงเรียนตำรวจตระเวนชายแดน ๑๔ โรงเรียน</t>
  </si>
  <si>
    <t>ผู้เข้าร่วมกิจกรรมในพื้นที่โรงเรียนตำรวจตระเวนชายแดน มีความรู้ ในด้านทักษะอาชีพ สามารถนำความรู้ที่ได้รับไปใช้ในการประกอบอาชีพ</t>
  </si>
  <si>
    <t>โครงการประกันคุณภาพการศึกษา</t>
  </si>
  <si>
    <t>พัฒนาระบบประกันคุณภาพภายในสถานศึกษา</t>
  </si>
  <si>
    <t>บุคลากรของ ศฝช.เชียงราย</t>
  </si>
  <si>
    <t>1) ศฝช.เชียงรายมีระบบประกันคุณภาพสถานศึกษา 2) ศฝช.เชียงรายผ่านการประเมินคุณภาพสถานศึกษา</t>
  </si>
  <si>
    <t>โครงการจัดทำบัญชีครัวเรือน</t>
  </si>
  <si>
    <t>จัดอบรมให้ความรู้การจัดทำบัญชีครัวเรือน ครู 1 คน/ประชาชน 30 คน</t>
  </si>
  <si>
    <t>ประชาชนทั่วไปและประชาชนตามแนวชายแดน</t>
  </si>
  <si>
    <t>ประชาชนผู้เข้าร่วมโครงการสามารถนำสิ่งที่ได้บันทึกมาเป็นประโยชน์ต่อการวางแผนชีวิต และกิจกรรมต่างๆ ในชีวิต ในครอบครัวได้</t>
  </si>
  <si>
    <t>โครงการนิเทศผลการดำเนินงาน</t>
  </si>
  <si>
    <t>นิเทศ ติดตามผลการดำเนินกิจกรรม/โครงการของศฝช.เชียงราย</t>
  </si>
  <si>
    <t>มีการนำผลการนิเทศมาปรับปรุงการทำงานให้สอดคล้องกับบทบาทภารกิจของสถานศึกษา</t>
  </si>
  <si>
    <t>โครงการประชุมคณะกรรมการสถานศึกษา</t>
  </si>
  <si>
    <t>จัดประชุมคณะกรรมการสถานศึกษา อย่างน้อยปีละ 2 ครั้ง/ปี เพื่อให้ความเห็นชอบในการดำเนินกิจกรรม/โครงการของ ศฝช.เชียงราย</t>
  </si>
  <si>
    <t>คณะกรรมการสถานศึกษาของ ศฝช.</t>
  </si>
  <si>
    <t>ศฝช.เชียงรายมีแนวทางการดำเนินงานที่เป็นไปตามบทบาทภารกิจ โดยมีคณะกรรมการสถานศึกษาเข้ามาช่วยขับเคลื่อนการดำเนินงาน</t>
  </si>
  <si>
    <t>โครงการเยาวชนสานสัมพันธ์ สร้างสรรค์คนดี</t>
  </si>
  <si>
    <t>ศฝช.ปัตตานี</t>
  </si>
  <si>
    <t>โครงการน้อมนำหลักปรัชญาของเศรษฐกิจพอเพียงสู่สถาบันการศึกษาปอเนาะ</t>
  </si>
  <si>
    <t>โครงการมหากรรมสืบสานงานช่างศิลป์ไทยเทิดพระเกียรติสมเด็จพระเทพรัตนราชสุดาฯ สยามบรมราชกุมารี</t>
  </si>
  <si>
    <t>๑. ประชุมชี้แจงและเสนอโครงการให้ผู้บริหารเพื่อพิจารณาอนุมัติ
๒. แต่งตั้งคณะทำงานและผู้รับผิดชอบด้านต่างๆ
๓. จัดเตรียมสถานที่ในการจัดกิจกรรม
๔. ประสานหน่วยงาน/ภาคีเครือข่ายที่เกี่ยวข้อง
๕. ดำเนินการจัดกิจกรรม ได้แก่ พิธีไหว้ครูช่างและนิทรรศการเทิดพระเกียรติ การแสดงสาธิตอาชีพต่างๆ การจำหน่ายผลิตภัณฑ์ชุมชน การประกวดกิจกรรมต่างๆ เป็นต้น
๖. ประเมินผลการจัดกิจกรรม
๗. สรุปและรายงานผลการจัดกิจกรรม/โครงการ</t>
  </si>
  <si>
    <t xml:space="preserve">๑. ผู้ร่วมกิจกรรมมีความรักและเทิดทูนสถาบันพระมหากษัตริย์ตามหลักค่านิยมไทย
๒. ผู้ร่วมกิจกรรมตระหนักถึงหลักความกตัญญูกตเวทิตาครูช่างที่มีประสิทธิ์ประสาทวิชาความรู้
๓. ผู้เข้าร่วมกิจกรรม ผู้บริหาร ครู บุคลากร ศิษย์เก่าและปัจจุบันได้มีส่วนสร้างความรักสามัคคีหมู่คณะ
</t>
  </si>
  <si>
    <t>ศกภ. (วิทยาลัยในวัง)</t>
  </si>
  <si>
    <t>โครงการพัฒนาบุคลากรแกนนำด้านวิชาชีพศิลปะไทยโบราณช่างสิบหมู่และศิลปวัฒนธรรมไทย</t>
  </si>
  <si>
    <t>๑. ประชุมชี้แจงและเสนอโครงการให้ผู้บริหารเพื่อพิจารณาอนุมัติ
๒. แต่งตั้งคณะทำงาและผู้รับผิดชอบด้านต่างๆ
๓. จัดเตรียมอาคารสถานที่และจัดซื้อวัสดุอุปกรณ์และคัดสรรวิทยากร
๔. ดำเนินการฝึกอบรมตามหลักสูตร
๕. ศึกษาดูงาน
๖. มอบวุฒิบัตร
๗. ประเมินผล/สรุปและรายงานผล</t>
  </si>
  <si>
    <t>- ข้าราชการ
- พนักงานราชการ 
- เจ้าหน้าที่ เขต ๔ จังหวัด สังกัด กศน. คือ นครปฐม นนทบุรี
กรุงเทพฯ  สมุทรสาคร</t>
  </si>
  <si>
    <t xml:space="preserve">๑. ร้อยละ ๘๐ ของสถานศึกษาที่เข้าร่วมโครงการสามารถนำไปถ่ายทอดให้กับประชาชนและชุมชนได้อย่างน้อยแห่งละ  ๑ กลุ่มเป้าหมาย
๒. ร้อยละ ๘๐ ของผู้เข้ารับการฝึกอบรมมีความรู้ความสามารถและตระหนักในคุณค่าของงานศิลปะไทยโบราณช่างสิบหมู่และศิลปวัฒนธรรมไทย
</t>
  </si>
  <si>
    <t>1.2, 1.6</t>
  </si>
  <si>
    <t>โครงการศูนย์ฝึกอาชีพชุมชนครบวงจร</t>
  </si>
  <si>
    <t xml:space="preserve">๑.จัดการเรียนการสอนวิชาชีพช่างสิบหมู่และ
ศิลปวัฒนธรรมไทย
๒.จัดกิจกรรมฝึกอบรม ๑ วัน ๑ อาชีพ
๓.นิเทศติดตาม
๔.ศึกษาดูงาน
๕.รายงานผลตาม PDCA </t>
  </si>
  <si>
    <t>ร้อยละ 80 ของผู้รับบริการมีความพึงพอใจ  และสามารถนำไปประกอบอาชีพเสริมได้</t>
  </si>
  <si>
    <t>โครงการผลิตสื่อดิจิทัล
ด้านวิทยาศาสตร์สำหรับอุปกรณ์สื่อสารแบบพกพา</t>
  </si>
  <si>
    <t>ผลิตสื่อดิจิทัลด้านวิทยาศาสตร์
สำหรับอุปกรณ์สื่อสารแบบพกพา</t>
  </si>
  <si>
    <t>นักเรียน
ในระบบและ
นอกระบบ
โรงเรียน และ
ประชาชนทั่วไป
ที่เข้ามารับ
บริการของ
ศูนย์วิทยาศาสตร์เพื่อการศึกษา</t>
  </si>
  <si>
    <t>ชุด</t>
  </si>
  <si>
    <t>มีสื่อดิจิทัลด้าน
วิทยาศาสตร์สำหรับ
อุปกรณ์สื่อสารแบบ
พกพา ที่สามารถเรียนรู้
ได้ทุกเวลา  ทุกสถานที่</t>
  </si>
  <si>
    <t>ศูนย์วิทยาศาสตร์เพื่อการศึกษา</t>
  </si>
  <si>
    <t xml:space="preserve">โครงการอบรมครู กศน. หลักสูตร 
“สนุกกับกระบวนการวิทย์ 
สร้างนักคิดครู กศน.” </t>
  </si>
  <si>
    <t>ดำเนินการจัดอบรม</t>
  </si>
  <si>
    <t>ครู กศน.แขวง</t>
  </si>
  <si>
    <t>ร้อยละ 80 ครู กศน. 
แขวง มีความรู้
ความสามารถในการ
จัดกิจกรรมการเรียนรู้
ให้กับนักศึกษา กศน.
ได้อย่างเหมาะสมและ
มีคุณภาพ</t>
  </si>
  <si>
    <t xml:space="preserve"> - คณะวิทยาศาสตร์
จุฬาลงกรณมหาวิทยาลัย 
 - สำนักงานพัฒนาวิทยาศาสตร์และเทคโนโลยีแห่งชาติ
</t>
  </si>
  <si>
    <t>โครงการประกวดโครงงาน
วิทยาศาสตร์ด้านธรรมชาติวิทยา  เรื่อง "มหัศจรรย์ธรรมชาติบ้านเรา"</t>
  </si>
  <si>
    <t xml:space="preserve">1. ประชุมชี้แจงวางแผนการ
ดำเนินงานและจัดทำเกณฑ์การประกวด
2. ประชุมคณะผู้จัดประกวด
3. ประชาสัมพันธ์/รับสมัคร 
4. จัดประกวด
5. ติดตามประเมินผลการจัดประกวด
</t>
  </si>
  <si>
    <t xml:space="preserve">8
5
80
ของนักเรียนระดับมัธยมศึกษาตอนต้น สมัครเข้าร่วม
โครงการ
</t>
  </si>
  <si>
    <t>หน่วย
งาน
แห่ง
ร้อยละ</t>
  </si>
  <si>
    <t>1. นักเรียนใช้เวลา
หลังเลิกเรียนให้เกิดประโยชน์
2 ภาคีเครือข่ายมีความพึงพอใจในการร่วมจัดกิจกรรมวิทยาศาสตร์
3.บุคลากรศูนย์วิทยาศาสตร์เพื่อการศึกษา มีความเข้าใจในการจัดกิจกรรมวิทยาศาสตร์และสามารถจัดกิจกรรมวิทยาศาสตร์ได้ตามเกณฑ์มาตรฐานที่กำหนด</t>
  </si>
  <si>
    <t xml:space="preserve">1. ศูนย์วิทยาศาสตร์เพื่อการศึกษาตรัง 
2. ศูนย์วิทยาศาสตร์เพื่อการศึกษาอุบลราชธานี
3. ศูนย์วิทยาศาสตร์เพื่อการศึกษาสระแก้ว 
4. ศูนย์วิทยาศาสตร์เพือการศึกษาพระนครศรีอยุธยา
5. ศูนย์วิทยาศาสตร์เพื่อการศึกษานครสวรรค์
</t>
  </si>
  <si>
    <t>1. องค์การ
พิพิธภัณฑ์
วิทยาศาสตร์
แห่งชาติ (อพวช.)
2. สมาคมวิทยาศาสตร์แห่งประเทศไทยในพระบรมราชูปถัมภ์
3. มหาวิทยาลัยในส่วนกลางและภูมิภาค
4. โรงเรียนที่มีการเรียนการสอนระดับชั้นมัธยมศึกษา</t>
  </si>
  <si>
    <t>2. สำนักงานพัฒนาวิทยาศาสตร์และเทคโนโลยีแห่งชาติ</t>
  </si>
  <si>
    <t>โครงการประกวดโครงงาน
วิทยาศาสตร์ สำหรับนักศึกษา กศน.ระดับประเทศ</t>
  </si>
  <si>
    <t>1. ประชุมหน่วยงานที่เกี่ยวข้อง
2. ติดต่อประสานงานผู้เกี่ยวข้อง/
ประชาสัมพันธ์โครงการ/เตรียมกิจกรรม
3. จัดกิจกรรมประกวดโครงงานวิทยาศาสตร์ สำหรับนักศึกษา กศน.
4. ประเมินผล/สรุปผล/รายงานผลการดำเนินโครงการ</t>
  </si>
  <si>
    <t>1. ศูนย์วิทยาศาสตร์เพื่อการศึกษามีภาคีเครือข่ายร่วมจัดกิจกรรมประกวดโครงงานวิทยาศาสตร์ สำหรับนักศึกษา กศน.ระดับประเทศ
2.โครงงานวิทยาศาสตร์ของนักศึกษา กศน. ที่เข้าประกวดระดับประเทศมีจำนวน
ไม่น้อยกว่าร้อยละ 80 ของเป้าหมายที่ตั้งไว้</t>
  </si>
  <si>
    <r>
      <t xml:space="preserve">5
</t>
    </r>
    <r>
      <rPr>
        <sz val="16"/>
        <color theme="1"/>
        <rFont val="TH SarabunPSK"/>
        <family val="2"/>
      </rPr>
      <t>80
ของโครงงาน
ที่เข้าประกวดระดับ
ประเทศ</t>
    </r>
  </si>
  <si>
    <t>หน่วย
งาน
ร้อยละ</t>
  </si>
  <si>
    <t>1. ร้อยละ 80 ของ
ผู้เข้าร่วมกิจกรรม
ประกวดโครงงาน
วิทยาศาสตร์มี
ความพึงพอใจโดยรวม
ในระดับมากขึ้นไป 2.ร้อยละ 80 ของผู้เข้าร่วมกิจกรรมประกวดโครงงานวิทยาศาสตร์มีความรู้ความเข้าใจด้านวิทยาศาสตร์ เทคโนโลยี และพลังงานเพิ่มขึ้น3.ร้อยละ 80 ของผู้เข้าร่วมกิจกรรมประกวดโครงงานวิทยาศาสตร์ได้เรียนรู้กระบวนการทางวิทยาศาสตร์ที่ถูกต้อง</t>
  </si>
  <si>
    <t>ศูนย์วิทยาศาสตร์เพื่อการศึกษา 
19 แห่ง</t>
  </si>
  <si>
    <r>
      <t>1. การไฟฟ้า
ฝ่ายผลิตแห่ง
ประเทศไทย 
(กฟผ.)
2. สถาบันส่งเสริมการสอนวิทยาศาสตร์และเทคโนโลยี (สสวท.) 
3. มหา
วิทยาลัยเทคโนโลยีพระจอมเกล้าพระนครเหนือ(มจพ.)
4. กระทรวงพลังงาน 
5.มห</t>
    </r>
    <r>
      <rPr>
        <b/>
        <sz val="16"/>
        <color theme="1"/>
        <rFont val="TH SarabunPSK"/>
        <family val="2"/>
      </rPr>
      <t xml:space="preserve">า </t>
    </r>
    <r>
      <rPr>
        <sz val="16"/>
        <color theme="1"/>
        <rFont val="TH SarabunPSK"/>
        <family val="2"/>
      </rPr>
      <t>วิทยาลัยต่าง ๆ
6. บริษัท เอกชน</t>
    </r>
  </si>
  <si>
    <t>การไฟฟ้า
ฝายผลิตแห่งประเทศไทย</t>
  </si>
  <si>
    <t>โครงการวิทยาศาสตร์เคลื่อนที่สู่ชุมชน</t>
  </si>
  <si>
    <t>ให้บริการวิทยาศาสตร์เคลื่อนที่สู่ชุมชน</t>
  </si>
  <si>
    <t>กลุ่มเป้าหมาย
ที่เป็นประชาชน
ในพื้นที่ 
กศน.แขวง</t>
  </si>
  <si>
    <t>80 
ของ
กลุ่ม
เป้าหมาย
ที่เป็น
ประชาชน
ในชุมชน
พื้นที่ 
เข้าร่วม
กิจกรรม</t>
  </si>
  <si>
    <t>ร้อยละ</t>
  </si>
  <si>
    <t>ร้อยละ 80 ของ
กลุ่มเป้าหมายมีความรู้ด้านวิทยาศาสตร์และเทคโนโลยี</t>
  </si>
  <si>
    <t xml:space="preserve">     (จัดซื้อหนังสือพิมพ์/สื่อ สำหรับ กศน.ตำบล)</t>
  </si>
  <si>
    <t>3.2 โครงการส่งเสริมบ้านหนังสือชุมชน</t>
  </si>
  <si>
    <t>3.3 โครงการบรรณสัญจร (Book Voyage II)</t>
  </si>
  <si>
    <t>3.5 โครงการจัดทำฐานข้อมูล กศน.ตำบล</t>
  </si>
  <si>
    <t>เล่ม</t>
  </si>
  <si>
    <r>
      <t xml:space="preserve">3.1 </t>
    </r>
    <r>
      <rPr>
        <b/>
        <sz val="13"/>
        <color theme="1"/>
        <rFont val="TH SarabunPSK"/>
        <family val="2"/>
      </rPr>
      <t>โครงการจัดสร้างแหล่งเรียนรู้ชุมชนในตำบล</t>
    </r>
  </si>
  <si>
    <t>2.5 การเรียนรู้การปกครองระบอบประชาธิปไตยและการเลือกตั้ง</t>
  </si>
  <si>
    <t>4.2 โครงการสร้างป่า สร้างรายได้</t>
  </si>
  <si>
    <t>4.3 โครงการขยายผลโครงการหลวง</t>
  </si>
  <si>
    <t xml:space="preserve">     อาคมสุรทัณฑ์” จังหวัดอุทัยธานี</t>
  </si>
  <si>
    <t xml:space="preserve">     เพื่อแก้ปัญหาพื้นที่ปลูกฝิ่นอย่างยั่งยืน</t>
  </si>
  <si>
    <t xml:space="preserve">     ทุรกันดาร เพื่อสนองงานตามพระราชดำริฯ</t>
  </si>
  <si>
    <t>4.4 โครงการจัดการศึกษาเด็กและเยาวชนในถิ่น</t>
  </si>
  <si>
    <t>4.5 โครงการทุนการศึกษาเด็กสภาวะ</t>
  </si>
  <si>
    <t xml:space="preserve">     ยากลำบากในเขตพื้นที่สูงภาคเหนือ</t>
  </si>
  <si>
    <t>พัฒนา ส่งเสริม และเผยแพร่เกษตรธรรมชาติ</t>
  </si>
  <si>
    <t>การเรียนสำหรับเด็ก และเยาวชนฯ</t>
  </si>
  <si>
    <t>7.1 แผนงานพื้นฐานด้านการพัฒนาและเสริมสร้างศักยภาพคน (การศึกษานอกระบบ)</t>
  </si>
  <si>
    <t>7.2 แผนงานพื้นฐานด้านการพัฒนาและเสริมสร้างศักยภาพคน (การศึกษาตามอัธยาศัย)</t>
  </si>
  <si>
    <t xml:space="preserve">  (1) โครงการความร่วมมือกับต่างประเทศ ด้านการ</t>
  </si>
  <si>
    <t xml:space="preserve">  (2) โครงการสนับสนุนเสื้อผ้าและอุปกรณ์</t>
  </si>
  <si>
    <t>และภาษาของกลุ่มประเทศอาเซียน</t>
  </si>
  <si>
    <t xml:space="preserve">  (1) โครงการพัฒนาบุคลากรเพื่อเพิ่มประสิทธิภาพ</t>
  </si>
  <si>
    <t>การปฏิบัติงานในจังหวัดชายแดนใต้</t>
  </si>
  <si>
    <t xml:space="preserve">  (2) โครงการติดตามประเมินผลการพัฒนาการศึกษา</t>
  </si>
  <si>
    <t>ชายแดนภาคใต้</t>
  </si>
  <si>
    <t>7.5 แผนงานบูรณาการขับเคลื่อนการแก้ไขปัญหาจังหวัดชายแดนภาคใต้</t>
  </si>
  <si>
    <t>7.3 แผนงานพื้นฐานด้านความมั่นคงและการต่างประเทศ (โครงการบริหารจัดการศึกษาในจังหวัดชายแดนใต้)</t>
  </si>
  <si>
    <t>7.6 แผนงานบูรณาการพัฒนาศักยภาพคนตามช่วงวัย</t>
  </si>
  <si>
    <t xml:space="preserve">  (1) โครงการจัดหลักสูตรดูแลผู้สูงอายุ</t>
  </si>
  <si>
    <t xml:space="preserve">  (2) โครงการเสริมสร้างคุณภาพชีวิตผู้สูงอายุ</t>
  </si>
  <si>
    <t>อังกฤษเพื่อการสื่อสาร</t>
  </si>
  <si>
    <t>การศึกษาพิเศษอำเภอ / เขต</t>
  </si>
  <si>
    <t>ขยะมูลฝอย</t>
  </si>
  <si>
    <t xml:space="preserve">  (1) โครงการฝึกอาชีพจังหวัดชายแดนภาคใต้</t>
  </si>
  <si>
    <t xml:space="preserve">  (2) โครงการเติมปัญญาสร้างความรู้สู่สถาบันปอเนาะ</t>
  </si>
  <si>
    <t>ชายแดนใต้</t>
  </si>
  <si>
    <t xml:space="preserve">  (3) โครงการเสริมภาษาคู่การเรียนรู้สู่หมู่บ้าน</t>
  </si>
  <si>
    <t xml:space="preserve">  (4) โครงการรินน้ำใจสู่เยาวชน กศน.ชายแดนใต้</t>
  </si>
  <si>
    <t xml:space="preserve">  (5) โครงการน้อมนำหลักปรัชญาเศรษฐกิจพอเพียง</t>
  </si>
  <si>
    <t xml:space="preserve">  (6) โครงการกีฬาสายสัมพันธ์ชายแดนใต้</t>
  </si>
  <si>
    <t xml:space="preserve">  (7) โครงการเยาวชนสานสัมพันธ์ลูกเสือ</t>
  </si>
  <si>
    <t xml:space="preserve"> กศน. ชายแดนใต้</t>
  </si>
  <si>
    <t xml:space="preserve">  (8) โครงการมหกรรมวิทยาศาสตร์และอาชีพ</t>
  </si>
  <si>
    <t>เพื่อคนชายแดนใต้</t>
  </si>
  <si>
    <t xml:space="preserve">  (1) การศึกษาต่อเนื่อง</t>
  </si>
  <si>
    <t xml:space="preserve">  (2) การศึกษาตามอัธยาศัย</t>
  </si>
  <si>
    <t>โครงการ/กิจกรรมสำคัญตามแผนงาน (พ.ร.บ.งบประมาณรายจ่ายประจำปี)</t>
  </si>
  <si>
    <t>แผนปฏิบัติงานประจำปีงบประมาณ พ.ศ. 2560</t>
  </si>
  <si>
    <t xml:space="preserve">  (2) ...</t>
  </si>
  <si>
    <t xml:space="preserve">  (1) โครงการศูนย์ฝึกอาชีพชุมชน</t>
  </si>
  <si>
    <t xml:space="preserve">     - หลักสูตร 70 ชั่วโมง</t>
  </si>
  <si>
    <t xml:space="preserve">     - หลักสูตร 420 ชั่วโมง</t>
  </si>
  <si>
    <t>4.1 ศูนย์ฝึกอาชีพ “ศูนย์วงเดือน</t>
  </si>
  <si>
    <t xml:space="preserve">  (1) ศูนย์ส่งเสริมพัฒนาประชาธิปไตยฯ</t>
  </si>
  <si>
    <t xml:space="preserve">  (1) ศูนย์ดิจิทัลชุมชน</t>
  </si>
  <si>
    <t>2.6 การเรียนรู้การใช้เทคโนโลยีในชุมชน</t>
  </si>
  <si>
    <t xml:space="preserve">  โครงการจัดการศึกษาเพื่อชุมชนในเขตภูเขา</t>
  </si>
  <si>
    <t>1.1 ผู้ไม่รู้หนังสือ</t>
  </si>
  <si>
    <t xml:space="preserve">  โครงการส่งเสริมการเรียนการสอนภาษาอังกฤษ</t>
  </si>
  <si>
    <t>และขยายผลการดำเนินงาน ฯ</t>
  </si>
  <si>
    <t xml:space="preserve">  (2) โครงการพัฒนาครู กศน. ต้นแบบการสอนภาษา</t>
  </si>
  <si>
    <t xml:space="preserve">  (3) โครงการศูนย์แนะแนวและประสานงาน</t>
  </si>
  <si>
    <t xml:space="preserve">  กิจกรรมพัฒนาทักษะชีวิต</t>
  </si>
  <si>
    <t xml:space="preserve">  กิจกรรมพัฒนาสังคมและชุมชน</t>
  </si>
  <si>
    <t xml:space="preserve">  การเรียนรู้หลักปรัชญาของเศรษฐกิจพอเพียงฯ</t>
  </si>
  <si>
    <t>ชั้นเรียน
(30 ชม.ขั้นไป)</t>
  </si>
  <si>
    <t>3.2 โครงการชุมชน/เมืองแห่งการเรียนรู้</t>
  </si>
  <si>
    <t xml:space="preserve">  (1) ห้องสมุดประชาชน</t>
  </si>
  <si>
    <t xml:space="preserve">  (2) บ้านหนังสือชุมชน</t>
  </si>
  <si>
    <t xml:space="preserve">  (1) กิจกรรมเรียนรู้ผ่านนิทรรศการ</t>
  </si>
  <si>
    <t xml:space="preserve">  (2) กิจกรรมค่ายวิทยาศาสตร์</t>
  </si>
  <si>
    <t xml:space="preserve">  (3) กิจกรรมการศึกษา</t>
  </si>
  <si>
    <t xml:space="preserve">  (4) ท้องฟ้าจำลอง</t>
  </si>
  <si>
    <t xml:space="preserve">  (5) พิพิธภัณฑ์สัตว์น้ำ</t>
  </si>
  <si>
    <t xml:space="preserve">  (6) บริการวิชาการ</t>
  </si>
  <si>
    <t xml:space="preserve">      - พัฒนาอาชีพ</t>
  </si>
  <si>
    <t xml:space="preserve">      - ช่างพื้นฐาน</t>
  </si>
  <si>
    <t xml:space="preserve">      - 1 อำเภอ 1 อาชีพ (รายอำเภอ)</t>
  </si>
  <si>
    <t>7.7 แผนงานบูรณาการยกระดับคุณภาพการศึกษาและการเรียนรู้ตลอดชีวิต</t>
  </si>
  <si>
    <t>7.8 แผนงานบูรณาการบริหารจัดการขยะและสิ่งแวดล้อม</t>
  </si>
  <si>
    <t xml:space="preserve">   โครงการเพิ่มประสิทธิภาพการบริหารจัดการ</t>
  </si>
  <si>
    <t>โครงการส่งเสริมการรู้หนังสือสำหรับคนไทย</t>
  </si>
  <si>
    <t>กศน.</t>
  </si>
  <si>
    <t>จุดเน้น</t>
  </si>
  <si>
    <t>ภารกิจต่อเนื่อง</t>
  </si>
  <si>
    <t>โครงการเมืองแห่งการเรียนรู้</t>
  </si>
  <si>
    <t>โครงการจัดการเรียนรู้เพื่อส่งเสริมกระบวนการคิด วิเคราะห์ แก่ประชาชน</t>
  </si>
  <si>
    <t>โครงการสะเต็มศึกษาเพื่อพัฒนาอาชีพ</t>
  </si>
  <si>
    <t>โครงการพัฒนา</t>
  </si>
  <si>
    <t>2.1 ผู้ไม่รู้หนังสือ</t>
  </si>
  <si>
    <t xml:space="preserve">  การส่งเสริมการรู้หนังสือ</t>
  </si>
  <si>
    <t>อื่นๆ</t>
  </si>
  <si>
    <t>การศึกษาขั้นพื้นฐาน</t>
  </si>
  <si>
    <t>การศึกษาต่อเนื่อง</t>
  </si>
  <si>
    <t>นิทรรศการ</t>
  </si>
  <si>
    <t>กิจกรรม
ค่าย</t>
  </si>
  <si>
    <t>กิจกรรม
การศึกษา</t>
  </si>
  <si>
    <t>ท้องฟ้าจำลอง</t>
  </si>
  <si>
    <t>พิพิธภัณฑ์
สัว์น้ำ</t>
  </si>
  <si>
    <t>ส่งเสริม
การอ่าน</t>
  </si>
  <si>
    <t>กิจกรรม
การเรียนรู้</t>
  </si>
  <si>
    <t>จัดซื้อสื่อ</t>
  </si>
  <si>
    <t>ประชาชน
ทั่วไป</t>
  </si>
  <si>
    <t>นักศึกษา
(กศน.)</t>
  </si>
  <si>
    <t>นักรัยน/
นักศึกษา</t>
  </si>
  <si>
    <t>ครู/อาจารย์</t>
  </si>
  <si>
    <t>ชั้นเรียน</t>
  </si>
  <si>
    <t>ของ........................................................................................จังหวัด................................................................</t>
  </si>
  <si>
    <t>การศึกษาตามอัธยาศัย</t>
  </si>
  <si>
    <t xml:space="preserve">  (5) ห้องสมุดเคลื่อนที่สำหรับชาวตลาด</t>
  </si>
  <si>
    <t>ตามพระราชดำริสมเด็จพระเทพฯ</t>
  </si>
  <si>
    <t xml:space="preserve">  (3) หน่วยบริการเคลื่อนที่ (รถโมบาย)</t>
  </si>
  <si>
    <t>บริการ
วิชาการ</t>
  </si>
  <si>
    <t>ด้อยโอกาส</t>
  </si>
  <si>
    <t>พลาดโอกาส</t>
  </si>
  <si>
    <t>ขาดโอกาส</t>
  </si>
  <si>
    <t>หน่วยงาน/ชุมชน</t>
  </si>
  <si>
    <t>จำนวน
(คน)</t>
  </si>
  <si>
    <t>กระดาษทด
(ไม่พิมพ์)</t>
  </si>
  <si>
    <t xml:space="preserve">  (4) อาสาสมัครส่งเสริมการอ่าน</t>
  </si>
  <si>
    <t>งานพัฒนาวิชาการ (สถาบัน กศน.ภาค)</t>
  </si>
  <si>
    <t>1.2 ประถมศึกษา</t>
  </si>
  <si>
    <t>1.3 มัธยมศึกษาตอนต้น</t>
  </si>
  <si>
    <t>1.4 มัธยมศึกษาตอนปลาย</t>
  </si>
  <si>
    <t>1.5 ประกาศนียบัตรวิชาชีพ (ปวช.)</t>
  </si>
  <si>
    <t>2.1 การศึกษาเพื่อพัฒนาทักษะชีวิต</t>
  </si>
  <si>
    <t>2.2 การศึกษาเพื่อพัฒนาสังคมและชุมชน</t>
  </si>
  <si>
    <t>2.3 การเรียนรู้หลักปรัชญาของเศรษฐกิจพอเพียง</t>
  </si>
  <si>
    <t>2.4 โครงการจัดการศึกษาเพื่อชุมชนในเขตภูเขา (ศศช.)</t>
  </si>
  <si>
    <t>กระดาษทด
(ซ่อน)</t>
  </si>
  <si>
    <t>3.2 กิจกรรมส่งเสริมการอ่าน</t>
  </si>
  <si>
    <t>3.3 วิทยาศาสตร์เพื่อการศึกษา (ศูนย์วิทยาศาสตร์เพื่อการศึกษา)</t>
  </si>
  <si>
    <t>ช่วยเหลืออื่นใดทางการศึกษา สำหรับคนพิการ</t>
  </si>
  <si>
    <t xml:space="preserve">  (1) สิ่งอำนวยความสะดวก สื่อ บริการ และการ</t>
  </si>
  <si>
    <t xml:space="preserve">  (3) โครงการความร่วมมือกับต่างประเทศ ด้านการ</t>
  </si>
  <si>
    <t xml:space="preserve">    รวม</t>
  </si>
  <si>
    <t xml:space="preserve">  (2) โครงการศูนย์แนะแนวและประสานงาน</t>
  </si>
  <si>
    <t>5.1 พัฒนาหลักสูตร</t>
  </si>
  <si>
    <t>5.2 พัฒนาสื่อ</t>
  </si>
  <si>
    <t>5.3 พัฒนาบุคลากร</t>
  </si>
  <si>
    <t>5.4 งานวิจัย</t>
  </si>
  <si>
    <t>5.5 งานจัดการศึกษา</t>
  </si>
  <si>
    <t>6.1 แผนงานพื้นฐานด้านการพัฒนาและเสริมสร้างศักยภาพคน (การศึกษานอกระบบ)</t>
  </si>
  <si>
    <t>6.2 แผนงานพื้นฐานด้านความมั่นคงและการต่างประเทศ (โครงการบริหารจัดการศึกษาในจังหวัดชายแดนใต้)</t>
  </si>
  <si>
    <t>6.3 แผนงานบูรณาการขับเคลื่อนการแก้ไขปัญหาจังหวัดชายแดนภาคใต้</t>
  </si>
  <si>
    <t>6.4 แผนงานบูรณาการพัฒนาศักยภาพคนตามช่วงวัย</t>
  </si>
  <si>
    <t>6.5 แผนงานบูรณาการยกระดับคุณภาพการศึกษาและการเรียนรู้ตลอดชีวิต</t>
  </si>
  <si>
    <t>6.6 แผนงานบูรณาการบริหารจัดการขยะและสิ่งแวดล้อม</t>
  </si>
  <si>
    <t>2,4</t>
  </si>
  <si>
    <t>สำนักงาน กศน.จังหวัด และ กศน.อำเภอ ทุกแห่ง / กศน.ภาค</t>
  </si>
  <si>
    <t>มีชุมชนต้นแบบรักการอ่านที่จัดกิจกรรมส่งเสริมการอ่านให้เกิดขึ้นภายในชุมชน</t>
  </si>
  <si>
    <t>ชุมชนต่างๆ 
ทั่วประเทศ</t>
  </si>
  <si>
    <t>1) พัฒนาและต่อยอดขยายผลจากบ้านหนังสือชุมชนสู่ชุมชนต้นแบบรักการอ่าน
2) สรุปผลการดำเนินงานชุมชนต้นแบบรักการอ่าน
3) จัดทำทำเนียบบ้านหนังสือชุมชนและชุมชนต้นแบบรักการอ่าน
4) เผยแพร่ผลการดำเนินงานชุมชนต้นแบบรักการอ่าน
5) สรรหา คัดเลือก ยกย่องต้นแบบชุมชนรักการเพื่อรับรางวัล</t>
  </si>
  <si>
    <t>โครงการชุมชนรักการอ่าน</t>
  </si>
  <si>
    <t>สพร.</t>
  </si>
  <si>
    <t>มีบ้านหนังสือชุมชนที่เป็นสถานที่บริการการอ่านสำหรับประชาชนในชุมชน</t>
  </si>
  <si>
    <t>บ้านหนังสือชุมชน</t>
  </si>
  <si>
    <t>1) ดำเนินการพัฒนาปรับปรุง และขยายผลการดำเนินงานจากบ้านหนังสืออัจฉริยะสู่บ้านหนังสือชุมชน
2) จัดทำคู่มือฝึกอบรมอาสาสมัครส่งเสริมการอ่าน
3) จัดทำเกณฑ์การประเมินและคัดเลือกบ้านหนังสือชุมชน
4) ดำเนินการคัดเลือก สรรหา ยกย่อง ประกาศเกียรติคุณ บ้านหนังสือชุมชนดีเด่น</t>
  </si>
  <si>
    <t>โครงการบ้านหนังสือชุมชน</t>
  </si>
  <si>
    <t>2,3,4</t>
  </si>
  <si>
    <t>สำนักงาน กศน.จังหวัดทุกแห่ง/กทม.</t>
  </si>
  <si>
    <t>บ้านหนังสือชุมชนมีสื่อสิ่งพิมพ์ที่มีเนื้อหาหลากหลายให้บริการการอ่านกับประชาชน</t>
  </si>
  <si>
    <t>1. จัดนิทรรศการเคลื่อนที่ ประชาสัมพันธ์ รับบริจาคหนังสือ 
2. สนับสนุน จัดส่งหนังสือและสื่อ ให้แก่ 5 ภาค</t>
  </si>
  <si>
    <t>แห่ง
คน</t>
  </si>
  <si>
    <t>1) ห้องสุดประชาชน
2.บรรณารักษ์ห้องสมุดประชาชน</t>
  </si>
  <si>
    <t>1) สนับสนุนห้องสมุดประชาชนจัดกิจกรรมส่งเสริมการอ่านตลอดปี
2) พัฒนาและฝึกอบรมบรรณรักษ์ห้องสมุดประชาชน</t>
  </si>
  <si>
    <t>โครงการสร้างการอ่านเสริมการเรียนรู้</t>
  </si>
  <si>
    <t xml:space="preserve">ศว.(เอกมัย)* กพ. กป.
</t>
  </si>
  <si>
    <t>กระทรวงพลังงาน</t>
  </si>
  <si>
    <t>1,2, 4</t>
  </si>
  <si>
    <t>2, 4</t>
  </si>
  <si>
    <t>หลักสูตรและกระบวนการเรียนรู้</t>
  </si>
  <si>
    <t>1) จังหวัดนครสวรรค์
กศน. ตำบลบึงเสนาท
กศน.ตำบลบางม่วง 
2) จังหวัดกำแพงเพชร
กศน.ตำบลคลองลานพัฒนา
กศน.ตำบลคลองน้ำไหล 
3) จังหวัดกำแพงเพชร
กศน.ตำบลสักงาม
กศน.ตำบลโป่งน้ำร้อน</t>
  </si>
  <si>
    <t>ผู้เข้ารับการฝึกอบรมมีความพึงพอใจในภาพรวมของการฝึกอบรม ระดับมากขึ้นไป ไม่น้อยกว่าร้อยละ 80 / ผู้เข้ารับการฝึกอบรมไม่น้อยกว่าร้อยละ 60 มีความรู้เพิ่มขึ้น/ ผู้เข้ารับการฝึกอบรมไม่น้อยกว่าร้อยละ 60 มีแนวทางการประยุกต์ใช้งานในชีวิตประจำวัน</t>
  </si>
  <si>
    <t>นักศึกษา กศน. ครู กศน. อาสาสมัครพลังงาน และประชาชนทั่วไป</t>
  </si>
  <si>
    <t>ฝึกอบรมความรู้ด้านเทคโนโลยีพลังงานชุมชน เพื่อลดรายจ่าย เพิ่มรายได้ และพัฒนาอาชีพ</t>
  </si>
  <si>
    <t>โครงการสร้างกระบวนความคิดในการอนุรักษ์พลังงานและพลังงานทดแทน และพัฒนาวิชาชีพด้านพลังงานแก่ประชาชน (Energy for Life)</t>
  </si>
  <si>
    <t>ครู</t>
  </si>
  <si>
    <t>สำนักงาน กศน.จังหวัดอุบลราชธานีกาฬสินธุ์ ตราด กทม ประจวบคีรีขันธ์</t>
  </si>
  <si>
    <t>ครูมีความพึงพอใจในภาพรวมของการอบรม ระดับมากขึ้นไป ไม่น้อยกว่า ร้อยละ 80</t>
  </si>
  <si>
    <t>ครู กศน.ตำบล</t>
  </si>
  <si>
    <t>3) อบรมการใช้หลักสูตรรายวิชาเลือก "การใช้พลังงานไฟฟ้าในชีวิตประจำวัน"</t>
  </si>
  <si>
    <t xml:space="preserve"> 2,4 </t>
  </si>
  <si>
    <t>สำนักงาน กศน.จังหวัด/กทม.ทุกแห่ง</t>
  </si>
  <si>
    <t>นักศึกษา กศน. ที่ลงทะเบียนเรียนมีความรู้เพิ่มขึ้น ไม่น้อยกว่า ร้อยละ 80</t>
  </si>
  <si>
    <t>นักศึกษา กศน.</t>
  </si>
  <si>
    <t>2) จัดการเรียนการสอนรายวิชาเลือก "การใช้พลังงานไฟฟ้าในชีวิตประจำวัน"</t>
  </si>
  <si>
    <t>การไฟฟ้าฝ่ายผลิตแห่งประเทศไทย
(กฟผ.)</t>
  </si>
  <si>
    <t>กลุ่มพัฒนาการศึกษานอกระบบและการศึกษาตามอัธยาศัย และ สำนักงาน กศน. และศูนย์วิทยาศาสตร์เพื่อการศึกษาในเขตภาคเหนือและภาคตะวันออก และศว.สมุทรสาคร</t>
  </si>
  <si>
    <t xml:space="preserve">1) อบรมการใช้สื่อการเรียนการสอน บทเรียนสำเร็จรูป รายวิชาเลือก "การใช้พลังงานไฟฟ้าในชีวิตประจำวัน" </t>
  </si>
  <si>
    <t>โครงการพัฒนาทักษะชีวิตในการอนุรักษ์พลังงานไฟฟ้าในชีวิตประจำวัน</t>
  </si>
  <si>
    <t xml:space="preserve"> ศูนย์ประสานงานและบริหารการศึกษาจังหวัดชายแดนภาคใต้ (ศปบ.จชต.)</t>
  </si>
  <si>
    <t xml:space="preserve">สำนักงาน กศน.จังหวัดปัตตานี
สำนักงาน กศน.จังหวัดยะลา
สำนักงาน กศน.จังหวัดนราธิวาส
สำนักงาน กศน.จังหวัดสตูล
สำนักงาน กศน.จังหวัดสงขลา </t>
  </si>
  <si>
    <t>ลูกเสือ กศน. ในจังหวัดชายแดนภาคใต้ ได้รับการพัฒนาให้มีความเจริญก้าวหน้า พร้อมรองรับการเข้าสู่ประชาคมอาเซียน และมีความรู้ ความเข้าใจ ในทักษะองค์ความรู้ตามกระบวนการลูกเสือ เกิดค่านิยมความรักชาติ ศาสนาและพระมหากษัตริย์ รักแผ่นดินและรู้คุณค่าของแผ่นดิน อยู่ร่วมกันในสังคมที่มีความหลากหลายทางวัฒนธรรม มีส่วนร่วมในการร่วมพัฒนาชุมชน สังคม และดำรงชีวิตอยู่ในสังคมพหุวัฒนธรรมได้อย่างสร้างสรรค์</t>
  </si>
  <si>
    <t>นักศึกษา กศน. ในจังหวัดชายแดนภาคใต้</t>
  </si>
  <si>
    <t>9) โครงการลูกเสือ กศน. ชายแดนใต้</t>
  </si>
  <si>
    <t>สำนักงาน กศน.จังหวัดปัตตานี
สำนักงาน กศน.จังหวัดยะลา
สำนักงาน กศน.จังหวัดนราธิวาส
สำนักงาน กศน.จังหวัดสตูล
สำนักงาน กศน.จังหวัดสงขลา</t>
  </si>
  <si>
    <t>1) การดำเนินงานตามโครงการที่ได้รับงบประมาณ ปกติและงบพัฒนาในเขตพิเศษจังหวัดชายแดนใต้ เป็นไปตามวัตถุประสงค์ของโครงการและจัดกิจกรรมได้สำเร็จตามเป้าหมายและเป็นไปตามระยะเวลาที่กำหนดไว้ในแผน
2) เพื่อรับทราบผลการประเมินโครงการและนำผลไปพัฒนาปรับปรุงโครงการและการบริหารจัดการ</t>
  </si>
  <si>
    <t>8) โครงการติดตามและประสานแผน
การประเมินการจัดกิจกรรมการเรียนรู้ด้านการศึกษานอกระบบและการศึกษาตามอัธยาศัยเพื่อแก้ปัญหาในพื้นที่จังหวัดชายแดนใต้</t>
  </si>
  <si>
    <t xml:space="preserve">สำนักงาน กศน.จังหวัดสตูล 
สำนักงาน กศน.จังหวัดสงขลา
สำนักงาน กศน.จังหวัดยะลา
สำนักงาน กศน.จังหวัดนราธิวาส
สำนักงาน กศน.จังหวัดปัตตานี
ศูนย์ฝึกและพัฒนาอาชีพราษฎรไทยบริเวณชายแดนปัตตานี
ศูนย์วิทยาศาสตร์เพื่อการศึกษายะลา
ศูนย์วิทยาศาสตร์เพื่อการศึกษานราธิวาส
สถาบัน กศน.ภาคใต้
</t>
  </si>
  <si>
    <t>1) ผู้บริหาร ครูและบุคลากรทางการศึกษา และพนักงานราชการมีทักษะในการพัฒนาความสามารถในด้านสติปัญญา อารมณ์ คุณธรรมจริยธรรม การใช้ชีวิตอยู่ร่วมกับผู้อื่น และสามารถแก้ไขปัญหาเฉพาะหน้าได้
2) ผู้บริหาร ครูและบุคลากรทางการศึกษา และพนักงานราชการได้แลกเปลี่ยนเรียนรู้ กับองค์กรอื่นและนำความรู้มาประยุกต์ใช้กับการทำงานให้มีคุณภาพมากยิ่งขึ้น</t>
  </si>
  <si>
    <t>ผู้บริหาร ครูและบุคลากรทางการศึกษา และพนักงานราชการ</t>
  </si>
  <si>
    <t>7) โครงการพัฒนาบุคลากรเพื่อเสริมสร้างสมรรถนะครู กศน.ในจังหวัดชายแดนใต้</t>
  </si>
  <si>
    <t xml:space="preserve">1) เยาวชนนอกระบบโรงเรียนและเครือมีความสัมพันธ์โดยใช้กีฬาเป็นสื่อ            
2) เยาวชนนอกระบบโรงเรียนและเครือข่ายมีโอกาสให้เรียนรู้ร่วมกัน รวมถึงใช้เวลาว่างให้เป็นประโยชน์มีสุขภาพ ทั้งด้านรางกาย จิตใจ รู้แพ้ รู้ชนะ รู้อภัย ตลอดจน เป็นการเสริมสร้างความสามัคคีในหมู่คณะ  
</t>
  </si>
  <si>
    <t>เยาวชนนอกระบบโรงเรียนและเครือข่าย</t>
  </si>
  <si>
    <t>6) โครงการกีฬา กศน. สายสัมพันธ์ชายแดนใต้</t>
  </si>
  <si>
    <t>สำนักงาน กศน.จังหวัดปัตตานี
สำนักงาน กศน.จังหวัดยะลา
สำนักงาน กศน.จังหวัดนราธิวาส
สำนักงาน กศน.จังหวัดสตูล
สำนักงาน กศน.จังหวัดสงขลา
ศูนย์ฝึกและพัฒนาอาชีพราษฎรไทยบริเวณชายแดนปัตตานี</t>
  </si>
  <si>
    <t>ผู้นำละนักศึกษาในถาบันปอเนาะมีคุณภาพชีวิตที่ดีมองเห็นช่องทางในการประกอบอาชีพ            และสามารถดำรงชีวิตตามแนวทางของหลักปรัชญาเศรษฐกิจพอเพียงมาใช้ในชีวิตอย่างมีความสุข</t>
  </si>
  <si>
    <t>ผู้นำและนักศึกษาในสถาบันปอเนาะ</t>
  </si>
  <si>
    <t>5) โครงการน้อมนำหลักปรัชญาของเศรษฐกิจพอเพียงสู่สถาบันศึกษาปอเนาะ</t>
  </si>
  <si>
    <t>1) เยาวชนที่ผ่านการอบรมนำหลักค่านิยม 12 ประการไปใช้ในชีวิตประจำวัน
2) เยาวชนที่ผ่านการอบรมสามารถจัดตั้งชมรมและร่วมกันจัดกิจกรรมที่เกิดประโยชน์กับตนเองครอบครัวและชุมชนอย่างต่อเนื่อง
3) เยาวชนที่ผ่านการอบรมมีความเข้าใจและมีความสัมพันธ์อันดีต่อกัน</t>
  </si>
  <si>
    <t>เยาวชนนอกระบบโรงเรียน</t>
  </si>
  <si>
    <t>4) โครงการเยาวชนสานสัมพันธ์ สร้างสรรค์คนดี</t>
  </si>
  <si>
    <t>ศูนย์ประสานงานและบริหารการศึกษาจังหวัดชายแดนภาคใต้ (ศปบ.จชต.)</t>
  </si>
  <si>
    <t>1) ผู้เข้าร่วมกิจกรรมสามารถใช้ภาษาไทยและภาษามลายูถิ่นในการติดต่อสื่อสารในชีวิตประจำวันได้
2) กลุ่มเป้าหมายมีความเข้าใจอันดีและมีความสัมพันธ์อันดีต่อกันใช้ชีวิตร่วมกันได้อย่างมีความสุข</t>
  </si>
  <si>
    <t>1) ผู้นำศาสนา/ผู้นำชุมชน/ผู้นำท้องถิ่น
2) บุคลากรภาครัฐ/เอกชน</t>
  </si>
  <si>
    <t>3) โครงการส่งเสริมภาษาไทยเพื่อการเรียนรู้และสื่อสาร</t>
  </si>
  <si>
    <t>โรงเรียนพระดาบสจังหวัดชายแดนภาคใต้</t>
  </si>
  <si>
    <t>สำนักงาน กศน.จังหวัดยะลา</t>
  </si>
  <si>
    <t>เยาวชนได้รับการฝึกอาชีพตามแนวทางโรงเรียนพระดาบสจังหวัดชายแดนภาคใต้ และนำความรู้ที่ได้รับไปประกอบอาชีพสร้างรายได้ให้กับตนเอง ครอบครัว และชุมชน</t>
  </si>
  <si>
    <t>นักเรียนโรงเรียนพระดาบสจังหวัดชายแดนภาคใต้</t>
  </si>
  <si>
    <t>2) โครงการฝึกอาชีพจังหวัดชายแดนภาคใต้ตามแนวทางโรงเรียนพระดาบส</t>
  </si>
  <si>
    <t>สำนักงาน กศน.จังหวัดปัตตานี
สำนักงาน กศน.จังหวัดยะลา
สำนักงาน กศน.จังหวัดนราธิวาส
สำนักงาน กศน.จังหวัดสตูล
สำนักงาน กศน.จังหวัดสงขลา 
(4 อำเภอ)</t>
  </si>
  <si>
    <t>1) โต๊ะครู บาบอ และครูอาสาฯประจำปอเนาะ มีการพัฒนากระบวนทัศน์ในการบริหารจัดการสถาบันศึกษาปอเนาะ
2) เยาวชนในสถาบันศึกษาปอเนาะ มีคุณภาพชีวิตที่ดีขึ้นมองเห็นช่องทางในการประกอบอาชีพ สามารถดำรงชีวิตตามแนวทางปรัชญาแนวเศรษฐกิจพอเพียงและใช้ในชีวิตอย่างมีความสุข
3) สถาบันศึกษาปอเนาะ มีการจัดโครงการ 1 ปอเนาะ 1 โครงการพัฒนา</t>
  </si>
  <si>
    <t xml:space="preserve"> - โต๊ะครู/บาบอ และครูอาสาฯ ประจำปอเนาะ
 - เยาวชนในสถาบันศึกษาปอเนาะ
 - สถาบันศึกษาปอเนาะ</t>
  </si>
  <si>
    <t>1) โครงการเสริมสร้างการเรียนรู้สู่สถาบันศึกษาปอเนาะ</t>
  </si>
  <si>
    <t>กผ.</t>
  </si>
  <si>
    <t>จัดการศึกษานอกระบบและการศึกษาตามอัธยาศัยในจังหวัดชายแดนภาคใต้ มีจำนวน 9 โครงการ ดังต่อไปนี้</t>
  </si>
  <si>
    <t>โครงการพัฒนาการศึกษาในเขตพัฒนาพิเศษเฉพาะกิจจังหวัดชายแดนภาคใต้</t>
  </si>
  <si>
    <t>1) สำนักงาน กศน.จังหวัด/อำเภอ/ตำบล  
2) แหล่งการเรียนรู้ ชุมชน  
3) ภูมิปัญญาชาวบ้าน</t>
  </si>
  <si>
    <t>1) สนับสนุนการจัดกิจกรรมเมืองแห่งการเรียนรู้ 
2) พัฒนารูปแบบการดำเนินงานเมืองแห่งการเรียนรู้ต้นแบบ</t>
  </si>
  <si>
    <t>โครงการศึกษาและพัฒนาต้นแบบเมืองแห่งการเรียนรู้</t>
  </si>
  <si>
    <t>การบริหารจัดการ</t>
  </si>
  <si>
    <t>สำนักงาน กศน.จังหวัดทุกแห่ง/กทม.
(กศน.ตำบล จำนวน 7,431 แห่ง)</t>
  </si>
  <si>
    <t>1) สำนักงาน กศน.มีระบบสารสนเทศเพื่อการบริหารจัดการ
2) กศน.ตำบลเป็นฐานในการจัดเก็บข้อมูลการจัดกิจกรรมโครงการ กลุ่มเป้าหมาย และการบริหารจัดการ</t>
  </si>
  <si>
    <t>กศน.ตำบลทุกแห่ง</t>
  </si>
  <si>
    <t>1) พัฒนาต้นแบบระบบสารสนเทศ กศน.ในรูปแบบของเว็บไซต์ กศน.ตำบล 
2) ทดสอบระบบฐานข้อมูลที่เกี่ยวข้อง
3) จัดทำข้อมูลฐานข้อมูล กศน.ตำบล และคำรับรองการปฏิบัติงาน ตามแผนปฏิบัติงาน กศน.ตำบล</t>
  </si>
  <si>
    <t xml:space="preserve">โครงการจัดทำฐานข้อมูลเพื่อขับเคลื่อนการจัดการศึกษานอกระบบและการศึกษาตามอัธยาศัยของ กศน.ตำบล </t>
  </si>
  <si>
    <t>กพ.</t>
  </si>
  <si>
    <t>พัฒนาคุณภาพสถานศึกษาและแหล่งเรียนรู้ เพื่อการผลิต พัฒนากำลังคนและงานวิจัยที่สอดคล้องกับความต้องการของการพัฒนาประเทศ</t>
  </si>
  <si>
    <t xml:space="preserve">สำนักงาน กศน.
จังหวัด/อำเภอ
</t>
  </si>
  <si>
    <t>1) สถานศึกษาสามารถจัดการศึกษาประกาศนียบัตรวิชาชีพ รูปแบบทวิภาคี ได้อย่างสอดคล้องกับนโยบาย และหลักสูตร 
2) ผู้เรียนมีโอกาสที่จะเข้าทำงานในสถานประกอบการที่ได้ฝึกอาชีพอยู่ก่อนคนอื่น
3) ผู้เรียนได้รับค่าเบี้ยเลี้ยง และสวัสดิการอื่นตามข้อตกลงระหว่างสถานประกอบการและสถานศึกษา
4) ผู้เรียนได้โอกาสศึกษาต่อระดับสูงขึ้นต่อไป</t>
  </si>
  <si>
    <t xml:space="preserve">ประชาชนทั่วไปที่มีวุฒิการศึกษาระดับมัธยมศึกษาตอนต้น
</t>
  </si>
  <si>
    <t xml:space="preserve">1) จัดการศึกษาให้กับประชาชนทั่วไปที่มีวุฒิการศึกษาระดับมัธยมศึกษาตอนต้น
2) ลงนามความร่วมมือกับสถานประกอบเพื่อร่วมกันจัดการศึกษาทวิภาคี
3) ติดตามผลการจัดการศึกษาตามหลักสูตรประกาศนียบัตรวิชาชีพ รูปแบบทวิภาคี
</t>
  </si>
  <si>
    <t xml:space="preserve">โครงการพัฒนาและส่งเสริมการศึกษาหลักสูตรประกาศนียบัตรวิชาชีพ (ปวช.) สำหรับกลุ่มเป้าหมายที่อยู่นอกโรงเรียน (ทวีภาคี)
</t>
  </si>
  <si>
    <t xml:space="preserve">สอศ. /สถานศึกษา
สังกัด สอศ.
</t>
  </si>
  <si>
    <t>1) สถานศึกษาสามารถจัดการศึกษาเรียนร่วมหลักสูตรอาชีวศึกษาและมัธยมศึกษาตอนปลาย 
(ทวิศึกษา) ได้สอดคล้องกับนโยบายของรัฐบาล กระทรวงศึกษาธิการ และสำนักงาน กศน.    
2) ผู้เรียนที่สำเร็จการศึกษาได้รับวุฒิการศึกษาทั้งสายสามัญและสายวิชาชีพ</t>
  </si>
  <si>
    <t xml:space="preserve">1) จัดการศึกษาให้กับประชาชนทั่วไปที่มีวุฒิการศึกษาระดับมัธยมศึกษาตอนต้น
2) ประสานงานกับสถานศึกษาสังกัดสำนักงานคณะกรรมการการอาชีวศึกษา
3) ติดตามผลการจัดการศึกษาเรียนร่วมหลักสูตรอาชีวศึกษาและมัธยมศึกษาตอนปลาย
</t>
  </si>
  <si>
    <t xml:space="preserve">โครงการจัดการศึกษาเรียนร่วมหลักสูตรอาชีวศึกษาและมัธยมศึกษาตอนปลาย 
(ทวิศึกษา)
</t>
  </si>
  <si>
    <t>กอ.รมน.</t>
  </si>
  <si>
    <t>คน
แห่ง</t>
  </si>
  <si>
    <t>1) ประชาชนที่เข้าร่วมโครงการหมู่บ้านละ 2 คน
2) มีศูนย์การเรียนรู้ตามรอยพระยุคลบาทตำบลละ 1 แห่ง</t>
  </si>
  <si>
    <t>1) จัดอบรมครูและประชาชนแกนนำเกี่ยวกับโครงการพระราชดำริ
2) ถ่ายทอดองค์ความรู้เกี่ยวกับโครงการพระราชดำริให้กับประชาชน
3) ส่งเสริมให้มีการจัดตั้งหมู่บ้านการเรียนรู้ตามรอยพระยุคลบาท</t>
  </si>
  <si>
    <t>โครงการส่งเสริมหมู่บ้านการเรียนรู้ตามรอยพระยุคลบาท</t>
  </si>
  <si>
    <t>หน่วยงานเครือข่ายภาครัฐ/เอกชน</t>
  </si>
  <si>
    <t>กศน.อำเภอ/เขต ทั่วประเทศ</t>
  </si>
  <si>
    <t>เพื่อสร้างโอกาสในการเรียนรู้ตลอดชีวิตให้กับกลุ่มเป้าหมายเครือข่าย</t>
  </si>
  <si>
    <t>เครือข่ายภาครัฐ/เอกชน</t>
  </si>
  <si>
    <t>1) กศน.อำเภอ/เขต ประชุมคณะทำงาน เพื่อวางแผนกำหนดหน่วยงานเครือข่ายที่มีความพร้อมในการจัดตั้ง "ศูนย์การเรียน"
2) กศน.อำเภอ/เขต ร่วมกับภาคีเครือข่ายที่มีความพร้อม จัดตั้ง"ศูนย์การเรียน" ในหน่วยงานเครือข่าย
3) กศน.อำเภอ/เขต ร่วมกับเครือข่าย จัดกิจกรรมการเรียนการสอนใน "ศูนย์การเรียน" ของหน่วยงานเครือข่าย
4) กศน.อำเภอ/เขต ติดตามผลการดำเนินงานของหน่วยงานเครือข่าย ที่มีการจัดตั้ง "ศูนย์การเรียน" และการจัดกิจกรรมการเรียนการสอน</t>
  </si>
  <si>
    <t>โครงการจัดตั้ง "ศูนย์การเรียนร่วมกับภาคีเครือข่าย"</t>
  </si>
  <si>
    <t>กศน.ตำบล</t>
  </si>
  <si>
    <t>1) กศน.ตำบลมีการประชุมคณะกรรมการ กศน.ตำบลเพื่อขับเคลื่อนการจัดกิจกรรมการเรียนรู้ระหว่าง กศน.ตำบล "แหล่งการเรียนรู้ในชุมชน" บ้าน วัด โรงเรียน และภาคีเครือข่าย
2) กศน.อำเภอ/เขต จัดตั้ง "แหล่งการเรียนรู้ในชุมชน" ทุกตำบลทั่วประเทศ
3) กศฯ.ตำบล จัดกิจกรรมการเรียนรู้ระหว่าง กศน.ตำบล "แหล่งการเรียนรู้ในชุมชน" บ้าน วัด โรงเรียน และภาคีเครือข่าย
4) สำนักงาน กศน.จังหวัด/กทม. รายงานการจัดกิจกรรมการเรียนรู้ให้สำนักงาน กศน.ทราบตามระยะเวลาที่กำหนด</t>
  </si>
  <si>
    <t>โครงการส่งเสริมการจัดตั้งแหล่งการเรียนรู้ในชุมชน</t>
  </si>
  <si>
    <t>สำนักงาน กกต.</t>
  </si>
  <si>
    <t>สามารถประสานความร่วมมือในการพัฒนาองค์ความรู้ด้านประชาธิปไตยตามบทบาทหน้าที่ที่ได้รับมอบหมาย และเสริมสร้างความรู้ความเข้าใจ ความตระหนักถึงภาระหน้าที่ความรับผิดชอบ นักศึกษา กศน.และประชาชนต่อการพัฒนาประชาธิปไตย</t>
  </si>
  <si>
    <t>1) จัดตั้งศูนย์ส่งเสริมประชาธิปไตยประจำตำบล (ศส.ปชต.)
   - ประสาน สำนักงาน กกต.จังหวัดในการสรรหาและแต่งตั้งกรรมการ ศส.ปชต.
   - จัดประชุมกรรมการ ศส.ปชต.
2) สนับสนุนการดำเนินกิจกรรมของ ศส.ปชต. ร่วมกับสำนักงาน กกต.จังหวัด
3) รายงานผลการจัดกิจกรรมของ ศส.ปชต.</t>
  </si>
  <si>
    <t>โครงการจัดตั้งศูนย์ส่งเสริมและพัฒนาประชาธิปไตยประจำตำบล (ศส.ปชต.)</t>
  </si>
  <si>
    <t xml:space="preserve">กรมตรวจบัญชีสหกรณ์
</t>
  </si>
  <si>
    <t>1) ผู้บริหาร ครู กศน. และนักศึกษา กศน. สามารถจัดทำบัญชีครัวเรือน และสามารถนำไปใช้เป็นเครื่องมือในการวางแผนการใช้จ่ายในชีวิตประจำวัน
2) ครู กศน. สามารถเป็นแบบอย่างและถ่ายทอดความรู้ในการจัดทำบัญชีครัวเรือนให้แก่นักศึกษา กศน.
3) ประชาชนที่เข้าร่วมโครงการ จัดทำบัญชีครัวเรือนมีความรู้ความเข้าใจ สามารถจัดทำบัญชีครัวเรือนได้</t>
  </si>
  <si>
    <t>1. ครู กศน. และนักศึกษา กศน. ทุกคน
2.ประชาชนในแต่ละตำบล
3. ผู้บริหาร กศน.ที่มีความสมัครใจ</t>
  </si>
  <si>
    <t>1) จัดการเรียนการสอนเกี่ยวกับหลักปรัชญาเศรษฐกิจพอเพียงด้วยกระบวนการบัญชีครัวเรือนให้กับบุคลากร กศน. ครู กศน. นักศึกษา และประชาชน
2) ผู้บริหาร/ครู กศน. นักศึกษา กศน. และประชาชน ดำเนินการจัดทำบัญชีครัวเรือนโดยใช้หลักปรัชญาเศรษฐกิจพอเพียง
3) ติดตาม/รายงานผลการดำเนินการจัดทำบัญชีครัวเรือนของผู้บริหาร/ครู กศน. นักศึกษา กศน. และประชาชน</t>
  </si>
  <si>
    <t xml:space="preserve">นักศึกษา กศน. มีสุขภาพอนามัยที่สมบูรณ์ มีน้ำใจนักกีฬา และปลูกฝังประชาธิปไตย คุณธรรมจริยธรรมและสร้างภูมิคุ้มกันยาเสพติด </t>
  </si>
  <si>
    <t>นักสึกษา กศน.ทุกระดับ ทุกประเภท</t>
  </si>
  <si>
    <t>1) จัดการแข่งขันกีฬาระดับแขวง/ตำบล ระดับเขต/อำเภอ ระดับจังหวัด (ประเภทกีฬาให้พิจารณาตามที่หน่วยงานสถานศึกษามีความพร้อมทั้งกีฬาพื้นบ้านและสากล)
2) กรณีการจัดการแข่งขันระดับภาค ให้ประสานความร่วมมือกับสถานบัน กศน.ภาค ตามความเหมาะสม
3) ประกาศยกย่องนักกีฬาที่ชนะการแข่งขัน
4) รายงานผลการจัดกิจกรรม</t>
  </si>
  <si>
    <t>โครงการกีฬา กศน.</t>
  </si>
  <si>
    <t>หน่วยงานในพื้นที่</t>
  </si>
  <si>
    <t>สำนักงาน กศน.จังหวัด/กทม. อำเภอ/เขต ทุกแห่ง</t>
  </si>
  <si>
    <t>นักศึกษาสามารถนำความรู้ที่ได้รับไปปรับใช้กับชีวิตได้อย่างมีประสิทธิภา รวมทั้งนำความรู้ไปช่วยเหลือผู้อื่นได้</t>
  </si>
  <si>
    <t>1) จัดตั้งกองลูกเสือ กศน.
2) จัดตั้งชมรมอาสายุวกาชาด กศน.
3) จัดกิจกรรมเสริมหลักสูตรให้แก่นักศึกษา กศน. โดยกระบวนการลูกเสือหรือชมรมอาสายุวกาชาด ดังนี้
   3.1) อบรมเรื่องการปฐมพยาบาล
   3.2) จัดอบรมเรื่องการดูแลผู้สูงอายุ เพื่อไม่ให้ผู้สูงอายุอยู่ติดเตียง
   3.3) จัดอบรมเรื่องการเรียนรู้ภัยพิบัติต่างๆ</t>
  </si>
  <si>
    <t>โครงการส่งเสริมและสนับสนุนการจัดกิจกรรมลูกเสือ และยุวกาชาด กศน.</t>
  </si>
  <si>
    <t>ผู้เรียนสามารถผ่านเกณฑ์การประเมินผู้ไม่รู้หนังสือตามหลักสูตรได้อย่างมีประสิทธิภาพ</t>
  </si>
  <si>
    <t>ประชาชนที่มีอายุ 15 ปีขึ้นไปที่ไม่รู้หนังสือ</t>
  </si>
  <si>
    <t>1) ประชุมคณะทำงาน
2) จัดทำสื่อ/หลักสูตรการเรียนการสอน
3) จัดการเรียนการสอนให้กลุ่มเป้าหมาย
4) ติดตามและรายงานผลการดำเนินงาน</t>
  </si>
  <si>
    <t>สำนักงาน กศน.ในจังหวัดท่องเที่ยว, จังหวัดที่อยู่ในพื้นที่เขตเศรษฐกิจพิเศษ, จังหวัดที่มีเขตติดต่อกับต่างประเทศ หรือจังหวัดที่มีความพร้อม</t>
  </si>
  <si>
    <t>ประชาชนกลุ่มเป้าหมายมีทักษะภาษาอังกฤษในระดับที่สื่อสารได้</t>
  </si>
  <si>
    <t>ประชาชนที่อยู่ในจังหวัดท่องเที่ยวจังหวัดที่อยู่ในเขตพัฒนาเศรษฐกิจพิเศษ จังหวัดที่มีเขตติดต่อกับต่างประเทศ หรือจังหวัดที่มีความพร้อม</t>
  </si>
  <si>
    <t>1) ประชุมเพื่อจัดทำแผนการฝึกอบรม
2) จัดทำหลักศูตรการฝึกอบรม
3) ดำเนินการจัดการฝึกอบรม
4) ติดตามและประเมินผลการฝึกอบรม</t>
  </si>
  <si>
    <t>โครงการฝึกอบรมเพื่อพัฒนาทักษะการสื่อสารภาษาอังกฤษสำหรับคนไทย</t>
  </si>
  <si>
    <t>1, 2</t>
  </si>
  <si>
    <t>สำนักงาน กศน.จังหวัดตาก 
สำนักงาน กศน.จังหวัดมุกดาหาร 
สำนักงาน กศน.จังหวัดสงขลา
สำนักงาน กศน.จังหวัดสระแก้ว
สำนักงาน กศน.จังหวัดตราด สำนักงาน กศน.จังหวัดหนองคาย 
สำนักงาน กศน.จังหวัดนราธิวาส 
สำนักงาน กศน.จังหวัดเชียงราย 
สำนักงาน กศน.จังหวัดนครพนม 
สำนักงาน กศน.จังหวัดกาญจนบุรี</t>
  </si>
  <si>
    <t>ประชาชนในจังหวัดที่อยู่ในเขตพัฒนาเศรษฐกิจพิเศษได้รับความรู้เพื่อใช้ในการประกอบอาชีพ และพัฒนาคุณภาพชีวิตที่รองรับการเปลี่ยนแปลงได้อย่างเหมาะสมกับบริบทของพื้นที่</t>
  </si>
  <si>
    <t>ประชาชนทั่วไปในจังหวัดที่อยู่ในเขตพัฒนาเศรษฐกิจพิเศษ 10 จังหวัด</t>
  </si>
  <si>
    <t>1) ประชุมร่วมกับหน่วยงานที่เกี่ยวข้องในการจัดทำแผน
2) จัดทำหลักสูตรการจัดการศึกษาร่วมกับหน่วยงานที่เกี่ยวข้อง
3) ดำเนินการจัดการศึกษาตามหลักสูตรให้แก่กลุ่มเป้าหมาย
4) ติดตามและประเมินผลการดำเนินงาน</t>
  </si>
  <si>
    <t>โครงการจัดการศึกษาและการเรียนรู้ในจังหวัดที่อยู่ในเขตพัฒนาเศรษฐกิจพิเศษ</t>
  </si>
  <si>
    <t>1,2</t>
  </si>
  <si>
    <t>ประชาชนกลุ่มเป้าหมายที่ลงทะเบียนเรียนมีความพึงพอใจต่อหลักสูตร/กิจกรรมการศึกษาต่อเนื่อง และสามารถนำความรู้ไปใช้ได้</t>
  </si>
  <si>
    <t>1) กิจกรรมการจัดการศึกษาอาชีพของศูนย์ฝึกอาชีพชุมชนในรูปแบบของกลุ่มสนใจ
2) กิจกรรมการจัดการศึกษาของศูนย์ฝีกอาชีพชุมชนในรูแปบบชั้นเรียนวิชาชีพระยะสั้น</t>
  </si>
  <si>
    <t>ประชาชนทั่วไป
(หลักสูตร 420 ชม.)</t>
  </si>
  <si>
    <t>1.กระทรวงสาธารณสุข
2.กระทรวงพัฒนาสังคมและความมั่นคงของมนุษย์
3.กระทรวงมหาดไทย
4.กระทรวงแรงงาน
5.ชมรม/สมาคม/องค์กรชุมชนของผู้สูงอายุ</t>
  </si>
  <si>
    <t>1.หลักสูตรและกระบวนการเรียนรู้
2.พัฒนาคุณภาพสถานศึกษาและแหล่งเรียนรู้ เพื่อการผลิต พัฒนากำลังคนและงานวิจัยที่สอดคล้องกับความต้องการของการพัฒนาประเทศ</t>
  </si>
  <si>
    <t>สำนักงาน กศน.จังหวัดทุกแห่ง
(ยกเว้น กทม.) รวม 89 อำเภอ</t>
  </si>
  <si>
    <t>ประชาชนกลุ่มเป้าหมายมีความึงพอใจต่อหลักสูตร/กิจกรรม และสามารถนำความรู้ไปใช้ประโยชน์ในการดำรงชีวิตและการประกอบอาชีพได้</t>
  </si>
  <si>
    <t>ประชาชนทั่วไป
(หลักสูตร 70 ชม.)</t>
  </si>
  <si>
    <t>1) พัฒนาหลักสูตรร่วมกันระหว่างหน่วยงานที่เกี่ยวข้อง 
2) ประชาสัมพันธ์โครงการ
3) คัดเลือกกลุ่มเป้าหมายตามคุณสมบัติที่กำหนด
4) ดำเนินการผลิตและฝึกอบรมภาคทฤษฎีและภาคปฏิบัติตามหลักสูตรระยะสั้น
5) ประเมินผลการฝึกอบรม</t>
  </si>
  <si>
    <t xml:space="preserve">โครงการจัดหลักสูตรการดูแลผู้สูงอายุกระทรวงศึกษาธิการ </t>
  </si>
  <si>
    <t>สำนักงาน กศน.จังหวัดทุกแห่ง</t>
  </si>
  <si>
    <t>ผู้สูงอายุมีความพึงพอใจในการเข้าร่วมกิจกรรมและสามารถนำไปใช้ประโยชน์ในการดำรงชีวิตได้</t>
  </si>
  <si>
    <t>ผู้สูงอายุในชุมชน</t>
  </si>
  <si>
    <t>1) จัดทำหลักสูตรการเสริมสร้างคุณภาพชีวิตสำหรับผู้สูงอายุ จำนวน 10 หลักสูตร
2) ประสานงานผู้เข้าร่วมโครงการและผู้ที่เกี่ยวข้องในการคัดเลือกกลุ่มเป้าหมาย
3) ดำเนินงานอบรมตามหลักสูตร
4) จัดกิจกรรมร่วมระหว่างเด็กและผู้สูงอายุเพื่อการปรับเปลี่ยนเกี่ยวกับสูงอายุ
5) ประเมินผลและสรุปผลการดำเนินงาน</t>
  </si>
  <si>
    <t>โครงการเสริมสร้างคุณภาพชีวิตผู้สูงอายุ</t>
  </si>
  <si>
    <t xml:space="preserve"> - มูลนิธิ
 - สมาคม
 - สถาบันทางศาสนา</t>
  </si>
  <si>
    <t>สำนักงาน กศน.จังหวัด/กทม. ที่มีกลุ่มเป้าหมายและมีความพร้อม</t>
  </si>
  <si>
    <t xml:space="preserve"> - ให้ได้รับโอกาสทางการศึกษาเท่าเทียมกับคนไทย
 - มีคุณภาพชีวิตที่ดี</t>
  </si>
  <si>
    <t>บุคคลที่ไม่มีหลักฐานทะเบียนราษฎรหรือไม่มีสัฐชาติไทย (คนต่างด้าว) ได้แก่
- คนต่างด้าว
- เด็กไม่มีสัญชาติไทย
- คนไร้สัญชาติ (คนไทย) ฯลฯ
- ชาติพันธุ์</t>
  </si>
  <si>
    <t>จัดการศึกษานอกระบบระดับการศึกษาขั้นพื้นฐานสำหรับกลุ่มเป้าหมายคนต่างด้าวระดับประถมศึกษา (อายุ 8-15 ปี)</t>
  </si>
  <si>
    <t>โครงการส่งเสริมและสนับสนุนการจัดการศึกษาขั้นพื้นฐานนอกระบบและการศึกษาตามอัธยาศัยสำหรับคนต่างด้าว</t>
  </si>
  <si>
    <t>สำนักงาน กศน.จังหวัด 70 จังหวัด</t>
  </si>
  <si>
    <t>คนพิการสามารถดำรงชีวิตอิสระได้อย่างมีคุณภาพตามศักยภาพ</t>
  </si>
  <si>
    <t>คนพิการ (ตามที่ลงทะเบียนใน IT)</t>
  </si>
  <si>
    <t>จัดการศึกษานอกระบบระดับการศึกษาขั้นพื้นฐานสำหรับกลุ่มเป้าหมายคนพิการ</t>
  </si>
  <si>
    <t>โครงการจัดการศึกษาขั้นพื้นฐานสำหรับคนพิการ</t>
  </si>
  <si>
    <t>สำนักงาน กศน.จังหวัด/กทม.ที่มีกลุ่มเป้าหมาย</t>
  </si>
  <si>
    <t>เด็กที่ออกจากระบบโรงเรียนกลางคันได้รับโอกาสเข้าศึกษาการศึกษาขั้นพื้นฐานอย่างทั่วถึง</t>
  </si>
  <si>
    <t>ผู้เรียนที่ออกจากระบบโรงเรียนกลางคันแยกเป็น
1) อายุ 15 ปีบริบูรณ์
2) อายุต่ำกว่า 15 ปีบริบูรณ์</t>
  </si>
  <si>
    <t>โครงการพัฒนาการจัดการศึกษานอกระบบและการศึกษาตามอัธยาศัยสำหรับผู้เรียนที่ออกจากระบบโรงเรียนกลางคัน</t>
  </si>
  <si>
    <t>1.หน่วยงานภาครัฐ เช่น เทศบาล ฯลฯ
2.องค์กรภาคเอกชนเช่น มูลนิธิ ฯลฯ</t>
  </si>
  <si>
    <t>ดำเนินการในพื้นที่ 18 จังหวัด ได้แก่
สำนักงาน กศน. กทม.
สำนักงาน กศน. จังหวัดเชียงใหม่
สำนักงาน กศน. จังหวัดเชียงราย
สำนักงาน กศน. จังหวัดอุบลราชธานี
สำนักงาน กศน. จังหวัดอุดรธานี
สำนักงาน กศน. จังหวัดสกลนคร
สำนักงาน กศน. จังหวัดร้อยเอ็ด
สำนักงาน กศน. จังหวัดหนองบัวลำภู
สำนักงาน กศน. จังหวัดนครราชสีมา
สำนักงาน กศน. จังหวัดสระบุรี
สำนักงาน กศน. จังหวัดระยอง
สำนักงาน กศน. จังหวัดชลบุรี
สำนักงาน กศน. จังหวัดสุราษฎร์ธานี
สำนักงาน กศน. จังหวัดสงขลา
สำนักงาน กศน. จังหวัดยะลา
สำนักงาน กศน. จังหวัดขอนแก่น
สำนักงาน กศน. จังหวัดภูเก็ต
สำนักงาน กศน. จังหวัดระนอง</t>
  </si>
  <si>
    <t>เด็กเร่ร่อนได้มีโอกาสได้รับการศึกษานอกระบบระดับการศึกษาขั้นพื้นฐานอย่างเท่าเทียมกันกับบุคคลปกติ</t>
  </si>
  <si>
    <t>เด็กเร่ร่อนในพื้นที่ 18 จังหวัด (ตามที่ลงทะเบียนในระบบ IT)</t>
  </si>
  <si>
    <t>จัดการศึกษานอกระบบระดับการศึกษาขั้นพื้นฐานสำหรับกลุ่มเป้าหมายเด็กเร่ร่อน</t>
  </si>
  <si>
    <t>โครงการส่งเสริมและสนับสนุนการจัดการศึกษานอกระบบและการศึกษาตามอัธยาศัยสำหรับเด็กเร่ร่อน</t>
  </si>
  <si>
    <t>สำนักงาน กศน. จังหวัดกระบี่ สำนักงาน กศน. จังหวัดระนอง
สำนักงาน กศน. จังหวัดพังงา
สำนักงาน กศน. จังหวัดภูเก็ต
สำนักงาน กศน. จังหวัดสตูล</t>
  </si>
  <si>
    <t>1. กลุ่มเป้าหมายชาวเลเข้าถึงสิทธิขั้นพื้นฐานการศึกษา
2. กลุ่มเป้าหมายชาวเลได้รับการพัฒนาคุณภาพชีวิตสามารถอ่านออกเขียนได้</t>
  </si>
  <si>
    <t>ผู้เรียนอายุ 15 ปีบริบูรณ์ขึ้นไป</t>
  </si>
  <si>
    <t>1) การจัดการศึกษาขั้นพื้นฐาน
2) การจัดการศึกษาต่อเนื่อง 
     - กลุ่มสนใจ
     - หลักสูตรระยะสั้น</t>
  </si>
  <si>
    <t>โครงการส่งเสริมและสนับสนุนการจัด กศน. สำหรับชาวเล</t>
  </si>
  <si>
    <t>โครงการศูนย์ฝึกอาชีพชุมชน</t>
  </si>
  <si>
    <t>ยุทธศาสตร์กระทรวงศึกษาธิการ ๑. พัฒนาหลักสูตร กระบวนการเรียนการสอน และการวัดผลประเมินผล</t>
  </si>
  <si>
    <t>โครงการ STEM Education</t>
  </si>
  <si>
    <t>ยุทธศาสตร์กระทรวงศึกษาธิการ ๒. การผลิต พัฒนา ครู คณาจารย์ และบุคลากรทางการศึกษา</t>
  </si>
  <si>
    <t>ยุทธศาสตร์กระทรวงศึกษาธิการ ๓. ผลิต และพัฒนากำลังคน รวมทั้งงานวิจัยที่สอดคล้องกับความต้องการของการพัฒนาประเทศ</t>
  </si>
  <si>
    <t>ยุทธศาสตร์กระทรวงศึกษาธิการ ๔. ขยายโอกาสในการเข้าถึงบริการการศึกษาและการเรียนรู้อย่างต่อเนื่องตลอดชีวิต</t>
  </si>
  <si>
    <t>การจัดตั้งศูนย์การเรียนชุมชน และแหล่งการเรียนรู้ชุมชน (การบริหารจัดการโรงเรียนขนาดเล็ก)</t>
  </si>
  <si>
    <t>โครงการพัฒนาศูนย์เรียนรู้ปรัชญาของเศรษฐกิจพอเพียงและเกษตรทฤษฎีใหม่ประจำตำบล</t>
  </si>
  <si>
    <t>โครงการพัฒนาศูนย์ดิจิทัล กศน.ตำบล</t>
  </si>
  <si>
    <t xml:space="preserve">โครงการห้องสมุดเคลื่อนที่สำหรับชาวตลาด ตามพระราชดำริของสมเด็จพระเทพรัตนราชสุดาฯ สยามบรมราชกุมารี </t>
  </si>
  <si>
    <t>โครงการบรรณสัญจร (Book Voyage) ประจำปี 2560</t>
  </si>
  <si>
    <t xml:space="preserve">โครงการพัฒนาศูนย์ดิจิทัล กศน.ตำบล </t>
  </si>
  <si>
    <t>๖. พัฒนาระบบบริหารจัดการส่งเสริมให้ทุกภาคส่วนมีส่วนร่วมในการจัดการศึกษา</t>
  </si>
  <si>
    <t>๕. ส่งเสริมและพัฒนาระบบเทคโนโลยีสารสนเทศเพื่อการศึกษา</t>
  </si>
  <si>
    <t>โครงการ/กิจกรรมสำคัญตามยุทธศาสตร์กระทรวงศึกษาธิการ</t>
  </si>
  <si>
    <t>7.1 พัฒนาหลักสูตร กระบวนการเรียนการสอน และการวัดผลประเมินผล</t>
  </si>
  <si>
    <t xml:space="preserve">  (2) โครงการ STEM Education</t>
  </si>
  <si>
    <t xml:space="preserve">  (3) โครงการส่งเสริมการรู้หนังสือสำหรับคนไทย</t>
  </si>
  <si>
    <t>7.2 การผลิต พัฒนา ครู คณาจารย์ และบุคลากรทางการศึกษา</t>
  </si>
  <si>
    <t>7.3 ผลิต และพัฒนากำลังคน รวมทั้งงานวิจัยที่สอดคล้องกับความต้องการของการพัฒนาประเทศ</t>
  </si>
  <si>
    <t>ที่อยู่ในเขตพัฒนาเศรษฐกิจพิเศษ</t>
  </si>
  <si>
    <t>7.4 ขยายโอกาสในการเข้าถึงบริการการศึกษาและการเรียนรู้อย่างต่อเนื่องตลอดชีวิต</t>
  </si>
  <si>
    <t xml:space="preserve">  (1) การจัดตั้งศูนย์การเรียนชุมชน และแหล่ง</t>
  </si>
  <si>
    <t>การเรียนรู้ชุมชน (การจัดการโรงเรียนขนาดเล็ก)</t>
  </si>
  <si>
    <t xml:space="preserve">  (3) การจัดการศึกษาขั้นพื้นฐานสำหรับคนพิการ</t>
  </si>
  <si>
    <t xml:space="preserve">  (2) การจัดการศึกษาขั้นพื้นฐานสำหรับผู้เรียน</t>
  </si>
  <si>
    <t>ที่ออกจากระบบโรงเรียนกลางคัน</t>
  </si>
  <si>
    <t xml:space="preserve">  (4) การจัดการเรียนรู้ของศูนย์การเรียนรู้ปรัชญา</t>
  </si>
  <si>
    <t>ของเศรษฐกิจพอเพียงและเกษตรทฤษฎีใหม่ฯ</t>
  </si>
  <si>
    <t xml:space="preserve">  (5) การจัดการเรียนรู้ของศูนย์ส่งเสริมและ</t>
  </si>
  <si>
    <t>พัฒนาประชาธิปไตยประจำตำบล</t>
  </si>
  <si>
    <t xml:space="preserve">  (7) โครงการบรรณสัญจร (Book Voyage)</t>
  </si>
  <si>
    <t>7.5 ขยายโอกาสในการเข้าถึงบริการการศึกษาและการเรียนรู้อย่างต่อเนื่องตลอดชีวิต</t>
  </si>
  <si>
    <t xml:space="preserve">  (1) การจัดการเรียนรู้ของศูนย์ดิจิทัลชุมชน</t>
  </si>
  <si>
    <t xml:space="preserve">  (6) ห้องสมุดเคลื่อนที่สำหรับชาวตลาด</t>
  </si>
  <si>
    <t>7.6 พัฒนาระบบบริหารจัดการส่งเสริมให้ทุกภาคส่วนมีส่วนร่วมในการจัดการศึกษา</t>
  </si>
  <si>
    <t xml:space="preserve">  (1) การพัฒนาเมืองแห่งการเรียนรู้</t>
  </si>
  <si>
    <t>โครงการจัดการศึกษาและการเรียนรู้ในจังหวัด</t>
  </si>
  <si>
    <t>คำรับรองการปฏิบัติงานประจำปีงบประมาณ พ.ศ. 2560
ของ นาย/ นาง / นางสาว................................................................กศน.ตำบล..............................
คำรับรองนี้เป็นคำรับรองระหว่าง ผู้อำนวยการ กศน.อำเภอ.................................................... และ นาย/นาง/ นางสาว..................................................ตำแหน่ง............................................
ในการปฏิบัติราชการ  โดยให้ผู้รับคำรับรองจะให้คำแนะนำ กำกับ ตรวจสอบการปฏิบัติราชการ ของ นาย/ นาง/ นางสาว...................................................กศน.ตำบล............................. ซึ่งเป็นผู้ทำคำรับรอง
และผู้ทำคำรับรอง ขอรับรองว่า จะมุ่งมั่นปฏิบัติราชการให้เกิดผลงานที่ดีตามเป้าหมายที่กำหนดไว้ในระดับสูง</t>
  </si>
  <si>
    <t xml:space="preserve">คำรับรองการปฏิบัติงานประจำปีงบประมาณ พ.ศ. 2560
ของ นาย/ นาง / นางสาว................................................................ สังกัด...........................................................
คำรับรองนี้เป็นคำรับรองระหว่าง ผู้อำนวยการ............................................................. และ นาย/นาง/ นางสาว..................................................ตำแหน่ง............................................
ในการปฏิบัติราชการ  โดยให้ผู้รับคำรับรองจะให้คำแนะนำ กำกับ ตรวจสอบการปฏิบัติราชการของ นาย/ นาง/ นางสาว........................................................ ซึ่งเป็นผู้ทำคำรับรอง
และผู้ทำคำรับรอง ขอรับรองว่า จะมุ่งมั่นปฏิบัติราชการให้เกิดผลงานที่ดีตามเป้าหมายที่กำหนดไว้ในระดับสูง
</t>
  </si>
  <si>
    <t xml:space="preserve">ลงชื่อ.................................................................ตำแหน่ง ผู้อำนวยการ..................................................ผู้รับคำรับรอง
</t>
  </si>
  <si>
    <t>ลงชื่อ.................................................................ตำแหน่ง ……………………..…....................................................พยาน</t>
  </si>
  <si>
    <t xml:space="preserve">ลงชื่อ.................................................................ตำแหน่ง..........................................................................ผู้ทำคำรับรอง
</t>
  </si>
  <si>
    <t xml:space="preserve">แผนปฏิบัติการประจำปีงบประมาณ พ.ศ. 2560
ของ กศน.ตำบล.............................. อำเภอ....................................................
จังหวัด................................................................................
</t>
  </si>
  <si>
    <t xml:space="preserve">แผนปฏิบัติการประจำปีงบประมาณ พ.ศ. 2560
ของ กศน. อำเภอ................................... จังหวัด.......................................
</t>
  </si>
  <si>
    <t xml:space="preserve">  (6) โครงการบรรณสัญจร (Book Voyage)</t>
  </si>
  <si>
    <t>Update :</t>
  </si>
  <si>
    <t xml:space="preserve">แผนปฏิบัติการประจำปีงบประมาณ พ.ศ. 2560
ของสำนักงาน กศน.จังหวัด..............................................................
</t>
  </si>
  <si>
    <t>ชั้นเรียน
(31 ชม.ขั้นไป)</t>
  </si>
  <si>
    <t>แผนการจัดบริการกลุ่มเป้าหมายและการใช้จ่ายงบประมาณ</t>
  </si>
  <si>
    <t>V3.01.25</t>
  </si>
  <si>
    <t>การศึกษาพื้นฐาน</t>
  </si>
  <si>
    <t xml:space="preserve">กลุ่มสนใจ 
</t>
  </si>
  <si>
    <t>7.5ส่งเสริมและพัฒนาระบบเทคโนโลยีสารสนเทศเพื่อการศึกษา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</si>
</sst>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87" formatCode="_-* #,##0_-;\-* #,##0_-;_-* &quot;-&quot;??_-;_-@_-"/>
    <numFmt numFmtId="188" formatCode="_-* #,##0.0_-;\-* #,##0.0_-;_-* &quot;-&quot;??_-;_-@_-"/>
    <numFmt numFmtId="189" formatCode="[$-187041E]d\ mmmm\ yyyy;@"/>
  </numFmts>
  <fonts count="43" x14ac:knownFonts="1">
    <font>
      <sz val="11"/>
      <color theme="1"/>
      <name val="Tahoma"/>
      <family val="2"/>
      <charset val="222"/>
      <scheme val="minor"/>
    </font>
    <font>
      <sz val="14"/>
      <color theme="1"/>
      <name val="TH SarabunPSK"/>
      <family val="2"/>
    </font>
    <font>
      <sz val="10"/>
      <color theme="1"/>
      <name val="TH SarabunPSK"/>
      <family val="2"/>
    </font>
    <font>
      <sz val="14"/>
      <color theme="1"/>
      <name val="Wingdings 2"/>
      <family val="1"/>
      <charset val="2"/>
    </font>
    <font>
      <b/>
      <sz val="14"/>
      <color theme="1"/>
      <name val="TH SarabunPSK"/>
      <family val="2"/>
    </font>
    <font>
      <sz val="10"/>
      <name val="Arial"/>
      <family val="2"/>
    </font>
    <font>
      <sz val="14"/>
      <name val="TH SarabunPSK"/>
      <family val="2"/>
    </font>
    <font>
      <b/>
      <sz val="9"/>
      <color theme="1"/>
      <name val="TH SarabunPSK"/>
      <family val="2"/>
    </font>
    <font>
      <b/>
      <sz val="10"/>
      <color theme="1"/>
      <name val="TH SarabunPSK"/>
      <family val="2"/>
    </font>
    <font>
      <b/>
      <sz val="16"/>
      <color theme="1"/>
      <name val="TH SarabunPSK"/>
      <family val="2"/>
    </font>
    <font>
      <b/>
      <sz val="8"/>
      <color theme="1"/>
      <name val="TH SarabunPSK"/>
      <family val="2"/>
    </font>
    <font>
      <sz val="16"/>
      <color theme="1"/>
      <name val="TH SarabunPSK"/>
      <family val="2"/>
    </font>
    <font>
      <sz val="15"/>
      <color theme="1"/>
      <name val="TH SarabunPSK"/>
      <family val="2"/>
    </font>
    <font>
      <b/>
      <sz val="15"/>
      <color theme="1"/>
      <name val="TH SarabunPSK"/>
      <family val="2"/>
    </font>
    <font>
      <b/>
      <sz val="14"/>
      <color theme="1"/>
      <name val="Wingdings 2"/>
      <family val="1"/>
      <charset val="2"/>
    </font>
    <font>
      <sz val="12"/>
      <color theme="1"/>
      <name val="TH SarabunPSK"/>
      <family val="2"/>
    </font>
    <font>
      <b/>
      <sz val="11"/>
      <color theme="1"/>
      <name val="TH SarabunPSK"/>
      <family val="2"/>
    </font>
    <font>
      <sz val="13"/>
      <color theme="1"/>
      <name val="TH SarabunPSK"/>
      <family val="2"/>
    </font>
    <font>
      <b/>
      <sz val="18"/>
      <color theme="1"/>
      <name val="TH SarabunPSK"/>
      <family val="2"/>
    </font>
    <font>
      <sz val="11"/>
      <color theme="1"/>
      <name val="Tahoma"/>
      <family val="2"/>
      <charset val="222"/>
      <scheme val="minor"/>
    </font>
    <font>
      <b/>
      <sz val="26"/>
      <color theme="1"/>
      <name val="TH SarabunPSK"/>
      <family val="2"/>
    </font>
    <font>
      <b/>
      <sz val="16"/>
      <name val="TH SarabunPSK"/>
      <family val="2"/>
    </font>
    <font>
      <sz val="16"/>
      <name val="TH SarabunPSK"/>
      <family val="2"/>
    </font>
    <font>
      <b/>
      <sz val="13"/>
      <color theme="1"/>
      <name val="TH SarabunPSK"/>
      <family val="2"/>
    </font>
    <font>
      <sz val="14"/>
      <color rgb="FFFF0000"/>
      <name val="TH SarabunPSK"/>
      <family val="2"/>
    </font>
    <font>
      <b/>
      <sz val="15"/>
      <color rgb="FFFF0000"/>
      <name val="TH SarabunPSK"/>
      <family val="2"/>
    </font>
    <font>
      <sz val="10"/>
      <color rgb="FFFF0000"/>
      <name val="TH SarabunPSK"/>
      <family val="2"/>
    </font>
    <font>
      <b/>
      <sz val="14"/>
      <color rgb="FFFF0000"/>
      <name val="TH SarabunPSK"/>
      <family val="2"/>
    </font>
    <font>
      <sz val="13"/>
      <name val="TH SarabunPSK"/>
      <family val="2"/>
    </font>
    <font>
      <b/>
      <sz val="10"/>
      <color rgb="FFFF0000"/>
      <name val="TH SarabunPSK"/>
      <family val="2"/>
    </font>
    <font>
      <sz val="18"/>
      <color theme="1"/>
      <name val="TH SarabunPSK"/>
      <family val="2"/>
    </font>
    <font>
      <sz val="10"/>
      <color theme="1"/>
      <name val="Wingdings 2"/>
      <family val="1"/>
      <charset val="2"/>
    </font>
    <font>
      <b/>
      <sz val="10"/>
      <color theme="1"/>
      <name val="Wingdings 2"/>
      <family val="1"/>
      <charset val="2"/>
    </font>
    <font>
      <b/>
      <sz val="12"/>
      <color rgb="FFFF0000"/>
      <name val="TH SarabunPSK"/>
      <family val="2"/>
    </font>
    <font>
      <sz val="12"/>
      <color rgb="FFFF0000"/>
      <name val="TH SarabunPSK"/>
      <family val="2"/>
    </font>
    <font>
      <b/>
      <sz val="12"/>
      <color theme="1"/>
      <name val="TH SarabunPSK"/>
      <family val="2"/>
    </font>
    <font>
      <sz val="9"/>
      <color indexed="81"/>
      <name val="Tahoma"/>
      <family val="2"/>
    </font>
    <font>
      <b/>
      <sz val="9"/>
      <color indexed="81"/>
      <name val="Tahoma"/>
      <family val="2"/>
    </font>
    <font>
      <sz val="13"/>
      <color rgb="FFFF0000"/>
      <name val="TH SarabunPSK"/>
      <family val="2"/>
    </font>
    <font>
      <b/>
      <sz val="17"/>
      <color theme="1"/>
      <name val="TH SarabunPSK"/>
      <family val="2"/>
    </font>
    <font>
      <sz val="12"/>
      <color theme="0"/>
      <name val="TH SarabunPSK"/>
      <family val="2"/>
    </font>
    <font>
      <b/>
      <sz val="12"/>
      <color theme="0"/>
      <name val="TH SarabunPSK"/>
      <family val="2"/>
    </font>
    <font>
      <sz val="12"/>
      <color theme="1"/>
      <name val="Wingdings 2"/>
      <family val="1"/>
      <charset val="2"/>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tint="-0.249977111117893"/>
        <bgColor indexed="64"/>
      </patternFill>
    </fill>
  </fills>
  <borders count="121">
    <border>
      <left/>
      <right/>
      <top/>
      <bottom/>
      <diagonal/>
    </border>
    <border>
      <left style="hair">
        <color auto="1"/>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auto="1"/>
      </top>
      <bottom style="thin">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dotted">
        <color indexed="64"/>
      </right>
      <top style="thin">
        <color indexed="64"/>
      </top>
      <bottom style="thin">
        <color indexed="64"/>
      </bottom>
      <diagonal/>
    </border>
    <border>
      <left style="hair">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style="hair">
        <color indexed="64"/>
      </left>
      <right style="thin">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style="thin">
        <color indexed="64"/>
      </left>
      <right style="thin">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diagonal/>
    </border>
    <border>
      <left/>
      <right/>
      <top style="hair">
        <color indexed="64"/>
      </top>
      <bottom/>
      <diagonal/>
    </border>
    <border>
      <left/>
      <right style="dotted">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auto="1"/>
      </left>
      <right/>
      <top style="hair">
        <color auto="1"/>
      </top>
      <bottom/>
      <diagonal/>
    </border>
    <border>
      <left style="thin">
        <color indexed="64"/>
      </left>
      <right/>
      <top/>
      <bottom/>
      <diagonal/>
    </border>
    <border>
      <left/>
      <right style="thin">
        <color indexed="64"/>
      </right>
      <top/>
      <bottom style="hair">
        <color indexed="64"/>
      </bottom>
      <diagonal/>
    </border>
    <border>
      <left/>
      <right/>
      <top/>
      <bottom style="hair">
        <color indexed="64"/>
      </bottom>
      <diagonal/>
    </border>
    <border>
      <left style="thin">
        <color auto="1"/>
      </left>
      <right/>
      <top/>
      <bottom style="hair">
        <color auto="1"/>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top style="hair">
        <color auto="1"/>
      </top>
      <bottom style="hair">
        <color auto="1"/>
      </bottom>
      <diagonal/>
    </border>
    <border>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right style="dotted">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dotted">
        <color indexed="64"/>
      </left>
      <right style="thin">
        <color indexed="64"/>
      </right>
      <top/>
      <bottom/>
      <diagonal/>
    </border>
    <border>
      <left style="thin">
        <color indexed="64"/>
      </left>
      <right style="dotted">
        <color indexed="64"/>
      </right>
      <top/>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thin">
        <color auto="1"/>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auto="1"/>
      </bottom>
      <diagonal/>
    </border>
    <border>
      <left style="dotted">
        <color indexed="64"/>
      </left>
      <right style="thin">
        <color indexed="64"/>
      </right>
      <top style="hair">
        <color indexed="64"/>
      </top>
      <bottom style="thin">
        <color auto="1"/>
      </bottom>
      <diagonal/>
    </border>
    <border>
      <left style="thin">
        <color indexed="64"/>
      </left>
      <right style="dotted">
        <color indexed="64"/>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style="hair">
        <color indexed="64"/>
      </top>
      <bottom style="thin">
        <color auto="1"/>
      </bottom>
      <diagonal/>
    </border>
    <border>
      <left style="hair">
        <color indexed="64"/>
      </left>
      <right style="thin">
        <color indexed="64"/>
      </right>
      <top style="hair">
        <color indexed="64"/>
      </top>
      <bottom style="thin">
        <color auto="1"/>
      </bottom>
      <diagonal/>
    </border>
    <border>
      <left style="hair">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style="thin">
        <color indexed="64"/>
      </left>
      <right style="hair">
        <color indexed="64"/>
      </right>
      <top style="hair">
        <color indexed="64"/>
      </top>
      <bottom style="thin">
        <color auto="1"/>
      </bottom>
      <diagonal/>
    </border>
    <border>
      <left/>
      <right style="hair">
        <color indexed="64"/>
      </right>
      <top style="hair">
        <color indexed="64"/>
      </top>
      <bottom style="thin">
        <color auto="1"/>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auto="1"/>
      </bottom>
      <diagonal/>
    </border>
    <border>
      <left/>
      <right style="hair">
        <color indexed="64"/>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dotted">
        <color indexed="64"/>
      </right>
      <top/>
      <bottom style="thin">
        <color indexed="64"/>
      </bottom>
      <diagonal/>
    </border>
    <border>
      <left style="dotted">
        <color indexed="64"/>
      </left>
      <right style="thin">
        <color indexed="64"/>
      </right>
      <top/>
      <bottom style="thin">
        <color auto="1"/>
      </bottom>
      <diagonal/>
    </border>
    <border>
      <left style="thin">
        <color indexed="64"/>
      </left>
      <right/>
      <top/>
      <bottom style="thin">
        <color indexed="64"/>
      </bottom>
      <diagonal/>
    </border>
    <border>
      <left style="hair">
        <color indexed="64"/>
      </left>
      <right style="hair">
        <color indexed="64"/>
      </right>
      <top/>
      <bottom style="thin">
        <color auto="1"/>
      </bottom>
      <diagonal/>
    </border>
    <border>
      <left style="hair">
        <color indexed="64"/>
      </left>
      <right/>
      <top/>
      <bottom style="thin">
        <color auto="1"/>
      </bottom>
      <diagonal/>
    </border>
    <border>
      <left style="hair">
        <color indexed="64"/>
      </left>
      <right style="thin">
        <color indexed="64"/>
      </right>
      <top/>
      <bottom style="thin">
        <color auto="1"/>
      </bottom>
      <diagonal/>
    </border>
    <border>
      <left/>
      <right/>
      <top/>
      <bottom style="thin">
        <color indexed="64"/>
      </bottom>
      <diagonal/>
    </border>
    <border>
      <left style="thin">
        <color indexed="64"/>
      </left>
      <right style="hair">
        <color indexed="64"/>
      </right>
      <top/>
      <bottom style="thin">
        <color auto="1"/>
      </bottom>
      <diagonal/>
    </border>
    <border>
      <left/>
      <right style="hair">
        <color indexed="64"/>
      </right>
      <top/>
      <bottom style="thin">
        <color auto="1"/>
      </bottom>
      <diagonal/>
    </border>
    <border>
      <left/>
      <right/>
      <top style="thin">
        <color auto="1"/>
      </top>
      <bottom/>
      <diagonal/>
    </border>
    <border>
      <left/>
      <right style="thin">
        <color indexed="64"/>
      </right>
      <top style="thin">
        <color indexed="64"/>
      </top>
      <bottom/>
      <diagonal/>
    </border>
    <border>
      <left/>
      <right style="dotted">
        <color indexed="64"/>
      </right>
      <top/>
      <bottom/>
      <diagonal/>
    </border>
    <border>
      <left style="thin">
        <color indexed="64"/>
      </left>
      <right style="thin">
        <color indexed="64"/>
      </right>
      <top style="thin">
        <color auto="1"/>
      </top>
      <bottom style="dotted">
        <color indexed="64"/>
      </bottom>
      <diagonal/>
    </border>
    <border>
      <left style="dotted">
        <color indexed="64"/>
      </left>
      <right style="thin">
        <color indexed="64"/>
      </right>
      <top style="thin">
        <color auto="1"/>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hair">
        <color indexed="64"/>
      </right>
      <top/>
      <bottom/>
      <diagonal/>
    </border>
    <border>
      <left style="hair">
        <color indexed="64"/>
      </left>
      <right style="hair">
        <color indexed="64"/>
      </right>
      <top style="thin">
        <color auto="1"/>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hair">
        <color indexed="64"/>
      </right>
      <top style="hair">
        <color indexed="64"/>
      </top>
      <bottom style="thin">
        <color auto="1"/>
      </bottom>
      <diagonal/>
    </border>
    <border>
      <left style="hair">
        <color indexed="64"/>
      </left>
      <right style="dotted">
        <color indexed="64"/>
      </right>
      <top style="hair">
        <color indexed="64"/>
      </top>
      <bottom style="thin">
        <color auto="1"/>
      </bottom>
      <diagonal/>
    </border>
    <border>
      <left style="hair">
        <color indexed="64"/>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hair">
        <color indexed="64"/>
      </top>
      <bottom style="thin">
        <color auto="1"/>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thin">
        <color indexed="64"/>
      </left>
      <right style="thin">
        <color indexed="64"/>
      </right>
      <top style="thin">
        <color auto="1"/>
      </top>
      <bottom style="hair">
        <color indexed="64"/>
      </bottom>
      <diagonal/>
    </border>
    <border>
      <left style="dotted">
        <color indexed="64"/>
      </left>
      <right/>
      <top style="thin">
        <color auto="1"/>
      </top>
      <bottom style="thin">
        <color auto="1"/>
      </bottom>
      <diagonal/>
    </border>
    <border>
      <left style="dotted">
        <color indexed="64"/>
      </left>
      <right/>
      <top style="hair">
        <color indexed="64"/>
      </top>
      <bottom style="thin">
        <color indexed="64"/>
      </bottom>
      <diagonal/>
    </border>
    <border>
      <left style="dotted">
        <color indexed="64"/>
      </left>
      <right/>
      <top style="hair">
        <color indexed="64"/>
      </top>
      <bottom/>
      <diagonal/>
    </border>
    <border>
      <left style="dotted">
        <color indexed="64"/>
      </left>
      <right/>
      <top/>
      <bottom style="thin">
        <color auto="1"/>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auto="1"/>
      </top>
      <bottom/>
      <diagonal/>
    </border>
    <border>
      <left style="hair">
        <color indexed="64"/>
      </left>
      <right/>
      <top style="thin">
        <color indexed="64"/>
      </top>
      <bottom/>
      <diagonal/>
    </border>
    <border>
      <left style="dotted">
        <color indexed="64"/>
      </left>
      <right/>
      <top style="thin">
        <color auto="1"/>
      </top>
      <bottom style="hair">
        <color indexed="64"/>
      </bottom>
      <diagonal/>
    </border>
    <border>
      <left style="dotted">
        <color indexed="64"/>
      </left>
      <right/>
      <top/>
      <bottom/>
      <diagonal/>
    </border>
  </borders>
  <cellStyleXfs count="3">
    <xf numFmtId="0" fontId="0" fillId="0" borderId="0"/>
    <xf numFmtId="0" fontId="5" fillId="0" borderId="0"/>
    <xf numFmtId="43" fontId="19" fillId="0" borderId="0" applyFont="0" applyFill="0" applyBorder="0" applyAlignment="0" applyProtection="0"/>
  </cellStyleXfs>
  <cellXfs count="1617">
    <xf numFmtId="0" fontId="0" fillId="0" borderId="0" xfId="0"/>
    <xf numFmtId="0" fontId="1" fillId="0" borderId="0" xfId="0" applyFont="1"/>
    <xf numFmtId="0" fontId="1" fillId="0" borderId="1" xfId="0" applyFont="1" applyBorder="1"/>
    <xf numFmtId="0" fontId="2" fillId="2" borderId="4" xfId="0" applyFont="1" applyFill="1" applyBorder="1"/>
    <xf numFmtId="0" fontId="2" fillId="2" borderId="9" xfId="0" applyFont="1" applyFill="1" applyBorder="1"/>
    <xf numFmtId="0" fontId="3" fillId="2" borderId="8"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2" fillId="0" borderId="12" xfId="0" applyFont="1" applyBorder="1"/>
    <xf numFmtId="0" fontId="2" fillId="0" borderId="13" xfId="0" applyFont="1" applyBorder="1"/>
    <xf numFmtId="0" fontId="2" fillId="0" borderId="14" xfId="0" applyFont="1" applyBorder="1"/>
    <xf numFmtId="0" fontId="2" fillId="0" borderId="16" xfId="0" applyFont="1" applyBorder="1"/>
    <xf numFmtId="0" fontId="2" fillId="0" borderId="17" xfId="0" applyFont="1" applyBorder="1"/>
    <xf numFmtId="0" fontId="2" fillId="0" borderId="18" xfId="0" applyFont="1" applyBorder="1"/>
    <xf numFmtId="0" fontId="3" fillId="2" borderId="18" xfId="0" applyFont="1" applyFill="1" applyBorder="1" applyAlignment="1">
      <alignment horizontal="center"/>
    </xf>
    <xf numFmtId="0" fontId="3" fillId="2" borderId="19" xfId="0" applyFont="1" applyFill="1" applyBorder="1" applyAlignment="1">
      <alignment horizontal="center"/>
    </xf>
    <xf numFmtId="0" fontId="1" fillId="2" borderId="21" xfId="0" applyFont="1" applyFill="1" applyBorder="1" applyAlignment="1">
      <alignment horizontal="center"/>
    </xf>
    <xf numFmtId="0" fontId="2" fillId="0" borderId="11" xfId="0" applyFont="1" applyBorder="1"/>
    <xf numFmtId="0" fontId="4" fillId="2" borderId="22" xfId="0" applyFont="1" applyFill="1" applyBorder="1"/>
    <xf numFmtId="0" fontId="2" fillId="2" borderId="24" xfId="0" applyFont="1" applyFill="1" applyBorder="1"/>
    <xf numFmtId="0" fontId="1" fillId="2" borderId="24" xfId="0" applyFont="1" applyFill="1" applyBorder="1"/>
    <xf numFmtId="0" fontId="1" fillId="2" borderId="24" xfId="0" applyFont="1" applyFill="1" applyBorder="1" applyAlignment="1">
      <alignment horizontal="center"/>
    </xf>
    <xf numFmtId="0" fontId="6" fillId="2" borderId="26" xfId="1" applyFont="1" applyFill="1" applyBorder="1" applyAlignment="1">
      <alignment horizontal="left"/>
    </xf>
    <xf numFmtId="0" fontId="2" fillId="2" borderId="27" xfId="0" applyFont="1" applyFill="1" applyBorder="1"/>
    <xf numFmtId="0" fontId="2" fillId="2" borderId="14" xfId="0" applyFont="1" applyFill="1" applyBorder="1"/>
    <xf numFmtId="0" fontId="1" fillId="2" borderId="14" xfId="0" applyFont="1" applyFill="1" applyBorder="1"/>
    <xf numFmtId="0" fontId="1" fillId="2" borderId="14" xfId="0" applyFont="1" applyFill="1" applyBorder="1" applyAlignment="1">
      <alignment horizontal="center"/>
    </xf>
    <xf numFmtId="0" fontId="2" fillId="2" borderId="21" xfId="0" applyFont="1" applyFill="1" applyBorder="1"/>
    <xf numFmtId="0" fontId="2" fillId="0" borderId="30" xfId="0" applyFont="1" applyBorder="1"/>
    <xf numFmtId="0" fontId="2" fillId="0" borderId="31" xfId="0" applyFont="1" applyBorder="1"/>
    <xf numFmtId="0" fontId="2" fillId="0" borderId="32" xfId="0" applyFont="1" applyBorder="1"/>
    <xf numFmtId="0" fontId="2" fillId="0" borderId="34" xfId="0" applyFont="1" applyBorder="1"/>
    <xf numFmtId="0" fontId="2" fillId="0" borderId="35" xfId="0" applyFont="1" applyBorder="1"/>
    <xf numFmtId="0" fontId="2" fillId="0" borderId="36" xfId="0" applyFont="1" applyBorder="1"/>
    <xf numFmtId="0" fontId="3" fillId="2" borderId="36" xfId="0" applyFont="1" applyFill="1" applyBorder="1" applyAlignment="1">
      <alignment horizontal="center"/>
    </xf>
    <xf numFmtId="0" fontId="3" fillId="2" borderId="37" xfId="0" applyFont="1" applyFill="1" applyBorder="1" applyAlignment="1">
      <alignment horizontal="center"/>
    </xf>
    <xf numFmtId="0" fontId="1" fillId="2" borderId="39" xfId="0" applyFont="1" applyFill="1" applyBorder="1" applyAlignment="1">
      <alignment horizontal="center"/>
    </xf>
    <xf numFmtId="0" fontId="2" fillId="0" borderId="29" xfId="0" applyFont="1" applyBorder="1"/>
    <xf numFmtId="0" fontId="6" fillId="2" borderId="11" xfId="1" applyFont="1" applyFill="1" applyBorder="1" applyAlignment="1">
      <alignment horizontal="left"/>
    </xf>
    <xf numFmtId="0" fontId="4" fillId="2" borderId="28" xfId="0" applyFont="1" applyFill="1" applyBorder="1"/>
    <xf numFmtId="0" fontId="2" fillId="2" borderId="32" xfId="0" applyFont="1" applyFill="1" applyBorder="1"/>
    <xf numFmtId="0" fontId="1" fillId="2" borderId="32" xfId="0" applyFont="1" applyFill="1" applyBorder="1"/>
    <xf numFmtId="0" fontId="1" fillId="2" borderId="32" xfId="0" applyFont="1" applyFill="1" applyBorder="1" applyAlignment="1">
      <alignment horizontal="center"/>
    </xf>
    <xf numFmtId="0" fontId="2" fillId="2" borderId="39" xfId="0" applyFont="1" applyFill="1" applyBorder="1"/>
    <xf numFmtId="0" fontId="6" fillId="2" borderId="39" xfId="1" applyFont="1" applyFill="1" applyBorder="1" applyAlignment="1">
      <alignment horizontal="left"/>
    </xf>
    <xf numFmtId="0" fontId="2" fillId="2" borderId="40" xfId="0" applyFont="1" applyFill="1" applyBorder="1"/>
    <xf numFmtId="0" fontId="2" fillId="0" borderId="41" xfId="0" applyFont="1" applyBorder="1"/>
    <xf numFmtId="0" fontId="2" fillId="0" borderId="42" xfId="0" applyFont="1" applyBorder="1"/>
    <xf numFmtId="0" fontId="2" fillId="0" borderId="24" xfId="0" applyFont="1" applyBorder="1"/>
    <xf numFmtId="0" fontId="2" fillId="0" borderId="44" xfId="0" applyFont="1" applyBorder="1"/>
    <xf numFmtId="0" fontId="2" fillId="0" borderId="45" xfId="0" applyFont="1" applyBorder="1"/>
    <xf numFmtId="0" fontId="2" fillId="0" borderId="46" xfId="0" applyFont="1" applyBorder="1"/>
    <xf numFmtId="0" fontId="1" fillId="2" borderId="25" xfId="0" applyFont="1" applyFill="1" applyBorder="1" applyAlignment="1">
      <alignment horizontal="center"/>
    </xf>
    <xf numFmtId="0" fontId="2" fillId="3" borderId="52" xfId="0" applyFont="1" applyFill="1" applyBorder="1" applyAlignment="1">
      <alignment horizontal="center" vertical="center" textRotation="90" wrapText="1"/>
    </xf>
    <xf numFmtId="0" fontId="8" fillId="3" borderId="54" xfId="0" applyFont="1" applyFill="1" applyBorder="1" applyAlignment="1">
      <alignment horizontal="center" vertical="center" textRotation="90"/>
    </xf>
    <xf numFmtId="0" fontId="8" fillId="3" borderId="52" xfId="0" applyFont="1" applyFill="1" applyBorder="1" applyAlignment="1">
      <alignment horizontal="center" vertical="center" textRotation="90"/>
    </xf>
    <xf numFmtId="0" fontId="8" fillId="3" borderId="53" xfId="0" applyFont="1" applyFill="1" applyBorder="1" applyAlignment="1">
      <alignment horizontal="center" vertical="center" textRotation="90"/>
    </xf>
    <xf numFmtId="0" fontId="8" fillId="3" borderId="22" xfId="0" applyFont="1" applyFill="1" applyBorder="1" applyAlignment="1">
      <alignment horizontal="center" vertical="center" textRotation="90"/>
    </xf>
    <xf numFmtId="0" fontId="8" fillId="3" borderId="28" xfId="0" applyFont="1" applyFill="1" applyBorder="1" applyAlignment="1">
      <alignment horizontal="center" vertical="center" textRotation="90"/>
    </xf>
    <xf numFmtId="0" fontId="1" fillId="4" borderId="55" xfId="0" applyFont="1" applyFill="1" applyBorder="1"/>
    <xf numFmtId="0" fontId="1" fillId="2" borderId="63" xfId="0" applyFont="1" applyFill="1" applyBorder="1"/>
    <xf numFmtId="0" fontId="8" fillId="2" borderId="39" xfId="0" applyFont="1" applyFill="1" applyBorder="1" applyAlignment="1">
      <alignment horizontal="center"/>
    </xf>
    <xf numFmtId="0" fontId="1" fillId="2" borderId="39" xfId="0" applyFont="1" applyFill="1" applyBorder="1"/>
    <xf numFmtId="0" fontId="1" fillId="2" borderId="44" xfId="0" applyFont="1" applyFill="1" applyBorder="1" applyAlignment="1">
      <alignment horizontal="center"/>
    </xf>
    <xf numFmtId="0" fontId="1" fillId="2" borderId="25" xfId="0" applyFont="1" applyFill="1" applyBorder="1"/>
    <xf numFmtId="0" fontId="1" fillId="2" borderId="21" xfId="0" applyFont="1" applyFill="1" applyBorder="1"/>
    <xf numFmtId="0" fontId="1" fillId="0" borderId="0" xfId="0" applyFont="1" applyAlignment="1">
      <alignment horizontal="center" vertical="center"/>
    </xf>
    <xf numFmtId="0" fontId="1" fillId="3" borderId="49" xfId="0" applyFont="1" applyFill="1" applyBorder="1" applyAlignment="1">
      <alignment horizontal="center" vertical="center"/>
    </xf>
    <xf numFmtId="0" fontId="1" fillId="3" borderId="50" xfId="0" applyFont="1" applyFill="1" applyBorder="1" applyAlignment="1">
      <alignment horizontal="center" vertical="center"/>
    </xf>
    <xf numFmtId="0" fontId="9" fillId="3" borderId="28" xfId="0" applyFont="1" applyFill="1" applyBorder="1" applyAlignment="1">
      <alignment horizontal="center" vertical="center"/>
    </xf>
    <xf numFmtId="0" fontId="2" fillId="0" borderId="59" xfId="0" applyFont="1" applyBorder="1"/>
    <xf numFmtId="0" fontId="2" fillId="0" borderId="60" xfId="0" applyFont="1" applyBorder="1"/>
    <xf numFmtId="0" fontId="2" fillId="0" borderId="61" xfId="0" applyFont="1" applyBorder="1"/>
    <xf numFmtId="0" fontId="2" fillId="0" borderId="63" xfId="0" applyFont="1" applyBorder="1"/>
    <xf numFmtId="0" fontId="2" fillId="0" borderId="64" xfId="0" applyFont="1" applyBorder="1"/>
    <xf numFmtId="0" fontId="2" fillId="0" borderId="65" xfId="0" applyFont="1" applyBorder="1"/>
    <xf numFmtId="0" fontId="2" fillId="0" borderId="66" xfId="0" applyFont="1" applyBorder="1"/>
    <xf numFmtId="0" fontId="2" fillId="0" borderId="67" xfId="0" applyFont="1" applyBorder="1"/>
    <xf numFmtId="0" fontId="3" fillId="2" borderId="66" xfId="0" applyFont="1" applyFill="1" applyBorder="1" applyAlignment="1" applyProtection="1">
      <alignment horizontal="center"/>
    </xf>
    <xf numFmtId="0" fontId="2" fillId="0" borderId="68" xfId="0" applyFont="1" applyBorder="1"/>
    <xf numFmtId="0" fontId="3" fillId="2" borderId="64" xfId="0" applyFont="1" applyFill="1" applyBorder="1" applyAlignment="1" applyProtection="1">
      <alignment horizontal="center"/>
    </xf>
    <xf numFmtId="0" fontId="3" fillId="2" borderId="67" xfId="0" applyFont="1" applyFill="1" applyBorder="1" applyAlignment="1" applyProtection="1">
      <alignment horizontal="center"/>
    </xf>
    <xf numFmtId="0" fontId="1" fillId="2" borderId="63" xfId="0" applyFont="1" applyFill="1" applyBorder="1" applyAlignment="1">
      <alignment horizontal="center"/>
    </xf>
    <xf numFmtId="0" fontId="2" fillId="0" borderId="58" xfId="0" applyFont="1" applyBorder="1"/>
    <xf numFmtId="0" fontId="1" fillId="2" borderId="71" xfId="0" applyFont="1" applyFill="1" applyBorder="1"/>
    <xf numFmtId="0" fontId="13" fillId="2" borderId="25" xfId="0" applyFont="1" applyFill="1" applyBorder="1"/>
    <xf numFmtId="0" fontId="1" fillId="2" borderId="28" xfId="0" applyFont="1" applyFill="1" applyBorder="1"/>
    <xf numFmtId="0" fontId="8" fillId="2" borderId="9"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xf numFmtId="0" fontId="8" fillId="2" borderId="10" xfId="0" applyFont="1" applyFill="1" applyBorder="1"/>
    <xf numFmtId="0" fontId="8" fillId="2" borderId="72" xfId="0" applyFont="1" applyFill="1" applyBorder="1"/>
    <xf numFmtId="0" fontId="8" fillId="2" borderId="2" xfId="0" applyFont="1" applyFill="1" applyBorder="1" applyAlignment="1">
      <alignment horizontal="right"/>
    </xf>
    <xf numFmtId="0" fontId="2" fillId="0" borderId="21" xfId="0" applyFont="1" applyBorder="1"/>
    <xf numFmtId="0" fontId="3" fillId="2" borderId="36" xfId="0" applyFont="1" applyFill="1" applyBorder="1" applyAlignment="1" applyProtection="1">
      <alignment horizontal="center"/>
    </xf>
    <xf numFmtId="0" fontId="3" fillId="2" borderId="34" xfId="0" applyFont="1" applyFill="1" applyBorder="1" applyAlignment="1" applyProtection="1">
      <alignment horizontal="center"/>
    </xf>
    <xf numFmtId="0" fontId="3" fillId="2" borderId="37" xfId="0" applyFont="1" applyFill="1" applyBorder="1" applyAlignment="1" applyProtection="1">
      <alignment horizontal="center"/>
    </xf>
    <xf numFmtId="0" fontId="12" fillId="2" borderId="39" xfId="0" applyFont="1" applyFill="1" applyBorder="1"/>
    <xf numFmtId="0" fontId="2" fillId="0" borderId="39" xfId="0" applyFont="1" applyBorder="1"/>
    <xf numFmtId="0" fontId="2" fillId="0" borderId="25" xfId="0" applyFont="1" applyBorder="1"/>
    <xf numFmtId="0" fontId="3" fillId="2" borderId="44" xfId="0" applyFont="1" applyFill="1" applyBorder="1" applyAlignment="1" applyProtection="1">
      <alignment horizontal="center"/>
    </xf>
    <xf numFmtId="0" fontId="3" fillId="2" borderId="47" xfId="0" applyFont="1" applyFill="1" applyBorder="1" applyAlignment="1" applyProtection="1">
      <alignment horizontal="center"/>
    </xf>
    <xf numFmtId="0" fontId="1" fillId="2" borderId="40" xfId="0" applyFont="1" applyFill="1" applyBorder="1"/>
    <xf numFmtId="0" fontId="8" fillId="3" borderId="16" xfId="0" applyFont="1" applyFill="1" applyBorder="1" applyAlignment="1">
      <alignment horizontal="center" vertical="center" textRotation="90" wrapText="1"/>
    </xf>
    <xf numFmtId="0" fontId="1" fillId="4" borderId="5" xfId="0" applyFont="1" applyFill="1" applyBorder="1"/>
    <xf numFmtId="0" fontId="1" fillId="4" borderId="74" xfId="0" applyFont="1" applyFill="1" applyBorder="1"/>
    <xf numFmtId="0" fontId="4" fillId="4" borderId="74" xfId="0" applyFont="1" applyFill="1" applyBorder="1"/>
    <xf numFmtId="0" fontId="9" fillId="4" borderId="74" xfId="0" applyFont="1" applyFill="1" applyBorder="1"/>
    <xf numFmtId="0" fontId="9" fillId="4" borderId="4" xfId="0" applyFont="1" applyFill="1" applyBorder="1"/>
    <xf numFmtId="0" fontId="1" fillId="2" borderId="71" xfId="0" applyFont="1" applyFill="1" applyBorder="1" applyAlignment="1">
      <alignment horizontal="center"/>
    </xf>
    <xf numFmtId="0" fontId="1" fillId="2" borderId="55" xfId="0" applyFont="1" applyFill="1" applyBorder="1"/>
    <xf numFmtId="0" fontId="1" fillId="2" borderId="56" xfId="0" applyFont="1" applyFill="1" applyBorder="1"/>
    <xf numFmtId="0" fontId="1" fillId="2" borderId="69" xfId="0" applyFont="1" applyFill="1" applyBorder="1"/>
    <xf numFmtId="0" fontId="1" fillId="2" borderId="73" xfId="0" applyFont="1" applyFill="1" applyBorder="1"/>
    <xf numFmtId="0" fontId="1" fillId="0" borderId="29" xfId="0" applyFont="1" applyBorder="1"/>
    <xf numFmtId="0" fontId="1" fillId="0" borderId="30" xfId="0" applyFont="1" applyBorder="1"/>
    <xf numFmtId="0" fontId="1" fillId="0" borderId="31" xfId="0" applyFont="1" applyBorder="1"/>
    <xf numFmtId="0" fontId="1" fillId="0" borderId="32" xfId="0" applyFont="1" applyBorder="1"/>
    <xf numFmtId="0" fontId="1" fillId="0" borderId="35" xfId="0" applyFont="1" applyBorder="1"/>
    <xf numFmtId="0" fontId="1" fillId="0" borderId="36" xfId="0" applyFont="1" applyBorder="1"/>
    <xf numFmtId="0" fontId="1" fillId="0" borderId="38" xfId="0" applyFont="1" applyBorder="1"/>
    <xf numFmtId="0" fontId="1" fillId="0" borderId="39" xfId="0" applyFont="1" applyBorder="1"/>
    <xf numFmtId="0" fontId="1" fillId="0" borderId="11" xfId="0" applyFont="1" applyBorder="1"/>
    <xf numFmtId="0" fontId="1" fillId="0" borderId="12" xfId="0" applyFont="1" applyBorder="1"/>
    <xf numFmtId="0" fontId="1" fillId="0" borderId="13" xfId="0" applyFont="1" applyBorder="1"/>
    <xf numFmtId="0" fontId="1" fillId="3" borderId="49" xfId="0" applyFont="1" applyFill="1" applyBorder="1"/>
    <xf numFmtId="0" fontId="1" fillId="3" borderId="50" xfId="0" applyFont="1" applyFill="1" applyBorder="1"/>
    <xf numFmtId="0" fontId="1" fillId="2" borderId="61" xfId="0" applyFont="1" applyFill="1" applyBorder="1"/>
    <xf numFmtId="0" fontId="3" fillId="2" borderId="68" xfId="0" applyFont="1" applyFill="1" applyBorder="1" applyAlignment="1" applyProtection="1">
      <alignment horizontal="center"/>
    </xf>
    <xf numFmtId="0" fontId="1" fillId="2" borderId="58" xfId="0" applyFont="1" applyFill="1" applyBorder="1" applyAlignment="1">
      <alignment horizontal="center"/>
    </xf>
    <xf numFmtId="0" fontId="13" fillId="2" borderId="69" xfId="0" applyFont="1" applyFill="1" applyBorder="1"/>
    <xf numFmtId="0" fontId="3" fillId="2" borderId="48" xfId="0" applyFont="1" applyFill="1" applyBorder="1" applyAlignment="1" applyProtection="1">
      <alignment horizontal="center"/>
    </xf>
    <xf numFmtId="0" fontId="1" fillId="2" borderId="29" xfId="0" applyFont="1" applyFill="1" applyBorder="1" applyAlignment="1">
      <alignment horizontal="center"/>
    </xf>
    <xf numFmtId="0" fontId="1" fillId="2" borderId="23" xfId="0" applyFont="1" applyFill="1" applyBorder="1"/>
    <xf numFmtId="0" fontId="1" fillId="2" borderId="62" xfId="0" applyFont="1" applyFill="1" applyBorder="1"/>
    <xf numFmtId="0" fontId="8" fillId="2" borderId="8" xfId="0" applyFont="1" applyFill="1" applyBorder="1"/>
    <xf numFmtId="0" fontId="8" fillId="2" borderId="78" xfId="0" applyFont="1" applyFill="1" applyBorder="1"/>
    <xf numFmtId="0" fontId="4" fillId="2" borderId="2" xfId="0" applyFont="1" applyFill="1" applyBorder="1" applyAlignment="1">
      <alignment horizontal="center"/>
    </xf>
    <xf numFmtId="0" fontId="3" fillId="2" borderId="46" xfId="0" applyFont="1" applyFill="1" applyBorder="1" applyAlignment="1" applyProtection="1">
      <alignment horizontal="center"/>
    </xf>
    <xf numFmtId="0" fontId="1" fillId="2" borderId="39" xfId="0" applyFont="1" applyFill="1" applyBorder="1" applyAlignment="1">
      <alignment wrapText="1"/>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2" xfId="0" applyFont="1" applyFill="1" applyBorder="1" applyAlignment="1">
      <alignment horizontal="center" vertical="center"/>
    </xf>
    <xf numFmtId="0" fontId="8" fillId="3" borderId="17" xfId="0" applyFont="1" applyFill="1" applyBorder="1" applyAlignment="1">
      <alignment horizontal="center" vertical="center" textRotation="90"/>
    </xf>
    <xf numFmtId="0" fontId="8" fillId="3" borderId="18" xfId="0" applyFont="1" applyFill="1" applyBorder="1" applyAlignment="1">
      <alignment horizontal="center" vertical="center" textRotation="90"/>
    </xf>
    <xf numFmtId="0" fontId="2" fillId="3" borderId="1" xfId="0" applyFont="1" applyFill="1" applyBorder="1" applyAlignment="1">
      <alignment horizontal="center" vertical="center" textRotation="90" wrapText="1"/>
    </xf>
    <xf numFmtId="0" fontId="8" fillId="3" borderId="22" xfId="0" applyFont="1" applyFill="1" applyBorder="1" applyAlignment="1">
      <alignment horizontal="center" vertical="center"/>
    </xf>
    <xf numFmtId="0" fontId="1" fillId="4" borderId="40" xfId="0" applyFont="1" applyFill="1" applyBorder="1"/>
    <xf numFmtId="0" fontId="8" fillId="4" borderId="14" xfId="0" applyFont="1" applyFill="1" applyBorder="1" applyAlignment="1">
      <alignment horizontal="center"/>
    </xf>
    <xf numFmtId="0" fontId="3" fillId="2" borderId="62" xfId="0" applyFont="1" applyFill="1" applyBorder="1" applyAlignment="1" applyProtection="1">
      <alignment horizontal="center"/>
    </xf>
    <xf numFmtId="0" fontId="3" fillId="2" borderId="78" xfId="0" applyFont="1" applyFill="1" applyBorder="1" applyAlignment="1" applyProtection="1">
      <alignment horizontal="center"/>
    </xf>
    <xf numFmtId="0" fontId="4" fillId="2" borderId="2" xfId="0" applyFont="1" applyFill="1" applyBorder="1" applyAlignment="1">
      <alignment horizontal="center" vertical="center"/>
    </xf>
    <xf numFmtId="0" fontId="1" fillId="2" borderId="21" xfId="0" applyFont="1" applyFill="1" applyBorder="1" applyAlignment="1" applyProtection="1">
      <alignment horizontal="center" vertical="center"/>
      <protection locked="0"/>
    </xf>
    <xf numFmtId="0" fontId="11" fillId="0" borderId="0" xfId="0" applyFont="1"/>
    <xf numFmtId="0" fontId="11" fillId="0" borderId="0" xfId="0" applyFont="1" applyAlignment="1"/>
    <xf numFmtId="0" fontId="3" fillId="2" borderId="23" xfId="0" applyFont="1" applyFill="1" applyBorder="1" applyAlignment="1" applyProtection="1">
      <alignment horizontal="center"/>
    </xf>
    <xf numFmtId="0" fontId="1" fillId="2" borderId="39" xfId="0" applyFont="1" applyFill="1" applyBorder="1" applyAlignment="1" applyProtection="1">
      <alignment horizontal="center" vertical="center"/>
      <protection locked="0"/>
    </xf>
    <xf numFmtId="0" fontId="4" fillId="2" borderId="39" xfId="0" applyFont="1" applyFill="1" applyBorder="1"/>
    <xf numFmtId="0" fontId="2" fillId="0" borderId="41" xfId="0" applyFont="1" applyFill="1" applyBorder="1" applyAlignment="1" applyProtection="1">
      <alignment horizontal="right"/>
      <protection locked="0"/>
    </xf>
    <xf numFmtId="0" fontId="2" fillId="0" borderId="42" xfId="0" applyFont="1" applyFill="1" applyBorder="1" applyAlignment="1" applyProtection="1">
      <alignment horizontal="right"/>
      <protection locked="0"/>
    </xf>
    <xf numFmtId="0" fontId="1" fillId="2" borderId="25" xfId="0" applyFont="1" applyFill="1" applyBorder="1" applyAlignment="1" applyProtection="1">
      <alignment horizontal="center" vertical="center"/>
      <protection locked="0"/>
    </xf>
    <xf numFmtId="0" fontId="4" fillId="2" borderId="25" xfId="0" applyFont="1" applyFill="1" applyBorder="1"/>
    <xf numFmtId="0" fontId="3" fillId="2" borderId="5" xfId="0" applyFont="1" applyFill="1" applyBorder="1" applyAlignment="1" applyProtection="1">
      <alignment horizontal="center"/>
    </xf>
    <xf numFmtId="0" fontId="3" fillId="2" borderId="10" xfId="0" applyFont="1" applyFill="1" applyBorder="1" applyAlignment="1" applyProtection="1">
      <alignment horizontal="center"/>
    </xf>
    <xf numFmtId="0" fontId="1" fillId="2" borderId="4" xfId="0" applyFont="1" applyFill="1" applyBorder="1" applyAlignment="1" applyProtection="1">
      <alignment horizontal="center" vertical="center"/>
      <protection locked="0"/>
    </xf>
    <xf numFmtId="0" fontId="4" fillId="2" borderId="4" xfId="0" applyFont="1" applyFill="1" applyBorder="1"/>
    <xf numFmtId="0" fontId="1" fillId="2" borderId="2" xfId="0" applyFont="1" applyFill="1" applyBorder="1"/>
    <xf numFmtId="0" fontId="9" fillId="0" borderId="0" xfId="0" applyFont="1" applyAlignment="1"/>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4" xfId="0" applyFont="1" applyFill="1" applyBorder="1" applyAlignment="1">
      <alignment horizontal="center" vertical="center"/>
    </xf>
    <xf numFmtId="0" fontId="8" fillId="3" borderId="5" xfId="0" applyFont="1" applyFill="1" applyBorder="1" applyAlignment="1">
      <alignment horizontal="center" vertical="center" textRotation="90" wrapText="1"/>
    </xf>
    <xf numFmtId="0" fontId="8" fillId="3" borderId="7" xfId="0" applyFont="1" applyFill="1" applyBorder="1" applyAlignment="1">
      <alignment horizontal="center" vertical="center" textRotation="90" wrapText="1"/>
    </xf>
    <xf numFmtId="0" fontId="8" fillId="3" borderId="8" xfId="0" applyFont="1" applyFill="1" applyBorder="1" applyAlignment="1">
      <alignment horizontal="center" vertical="center" textRotation="90"/>
    </xf>
    <xf numFmtId="0" fontId="8" fillId="3" borderId="7" xfId="0" applyFont="1" applyFill="1" applyBorder="1" applyAlignment="1">
      <alignment horizontal="center" vertical="center" textRotation="90"/>
    </xf>
    <xf numFmtId="0" fontId="8" fillId="3" borderId="72" xfId="0" applyFont="1" applyFill="1" applyBorder="1" applyAlignment="1">
      <alignment horizontal="center" vertical="center" textRotation="90"/>
    </xf>
    <xf numFmtId="0" fontId="8" fillId="3" borderId="9" xfId="0" applyFont="1" applyFill="1" applyBorder="1" applyAlignment="1">
      <alignment horizontal="center" vertical="center" textRotation="90"/>
    </xf>
    <xf numFmtId="0" fontId="8" fillId="3" borderId="10"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2" xfId="0" applyFont="1" applyFill="1" applyBorder="1" applyAlignment="1">
      <alignment horizontal="center" vertical="center" textRotation="90"/>
    </xf>
    <xf numFmtId="0" fontId="8" fillId="3" borderId="4" xfId="0" applyFont="1" applyFill="1" applyBorder="1" applyAlignment="1">
      <alignment horizontal="center" vertical="center"/>
    </xf>
    <xf numFmtId="0" fontId="8" fillId="3" borderId="2" xfId="0" applyFont="1" applyFill="1" applyBorder="1" applyAlignment="1">
      <alignment horizontal="center" vertical="center"/>
    </xf>
    <xf numFmtId="0" fontId="8" fillId="4" borderId="74" xfId="0" applyFont="1" applyFill="1" applyBorder="1" applyAlignment="1">
      <alignment horizontal="center"/>
    </xf>
    <xf numFmtId="0" fontId="16" fillId="4" borderId="74" xfId="0" applyFont="1" applyFill="1" applyBorder="1" applyAlignment="1">
      <alignment horizontal="center"/>
    </xf>
    <xf numFmtId="0" fontId="7" fillId="4" borderId="74" xfId="0" applyFont="1" applyFill="1" applyBorder="1" applyAlignment="1">
      <alignment horizontal="center"/>
    </xf>
    <xf numFmtId="0" fontId="10" fillId="4" borderId="74" xfId="0" applyFont="1" applyFill="1" applyBorder="1" applyAlignment="1">
      <alignment horizontal="center"/>
    </xf>
    <xf numFmtId="0" fontId="8" fillId="3" borderId="49" xfId="0" applyFont="1" applyFill="1" applyBorder="1" applyAlignment="1">
      <alignment horizontal="center" vertical="center" textRotation="90" wrapText="1"/>
    </xf>
    <xf numFmtId="0" fontId="11" fillId="0" borderId="0" xfId="0" applyFont="1" applyAlignment="1">
      <alignment vertical="top" wrapText="1"/>
    </xf>
    <xf numFmtId="0" fontId="11" fillId="0" borderId="0" xfId="0" applyFont="1" applyAlignment="1">
      <alignment vertical="center" wrapText="1"/>
    </xf>
    <xf numFmtId="0" fontId="9" fillId="6" borderId="2"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4" fillId="6" borderId="71" xfId="0" applyFont="1" applyFill="1" applyBorder="1" applyAlignment="1">
      <alignment horizontal="center" wrapText="1"/>
    </xf>
    <xf numFmtId="0" fontId="9" fillId="2" borderId="70" xfId="0" applyFont="1" applyFill="1" applyBorder="1" applyAlignment="1">
      <alignment horizontal="left" vertical="top" wrapText="1"/>
    </xf>
    <xf numFmtId="0" fontId="11" fillId="2" borderId="71" xfId="0" applyFont="1" applyFill="1" applyBorder="1" applyAlignment="1">
      <alignment horizontal="left" vertical="top" wrapText="1"/>
    </xf>
    <xf numFmtId="0" fontId="11" fillId="2" borderId="2" xfId="0" applyFont="1" applyFill="1" applyBorder="1" applyAlignment="1">
      <alignment horizontal="center" vertical="top" wrapText="1"/>
    </xf>
    <xf numFmtId="0" fontId="11" fillId="2" borderId="2" xfId="0" applyFont="1" applyFill="1" applyBorder="1" applyAlignment="1">
      <alignment horizontal="left" vertical="top" wrapText="1"/>
    </xf>
    <xf numFmtId="0" fontId="11" fillId="5" borderId="2" xfId="0" applyFont="1" applyFill="1" applyBorder="1" applyAlignment="1">
      <alignment horizontal="center" vertical="top" wrapText="1"/>
    </xf>
    <xf numFmtId="0" fontId="11" fillId="5" borderId="0" xfId="0" applyFont="1" applyFill="1" applyAlignment="1">
      <alignment horizontal="left" vertical="top" wrapText="1"/>
    </xf>
    <xf numFmtId="0" fontId="9" fillId="2" borderId="5" xfId="0" applyFont="1" applyFill="1" applyBorder="1" applyAlignment="1">
      <alignment horizontal="left" vertical="top" wrapText="1"/>
    </xf>
    <xf numFmtId="0" fontId="11" fillId="2" borderId="2" xfId="0" applyFont="1" applyFill="1" applyBorder="1" applyAlignment="1">
      <alignment vertical="top" wrapText="1"/>
    </xf>
    <xf numFmtId="0" fontId="11" fillId="0" borderId="2" xfId="0" applyFont="1" applyBorder="1" applyAlignment="1">
      <alignment vertical="top" wrapText="1"/>
    </xf>
    <xf numFmtId="187" fontId="11" fillId="2" borderId="2" xfId="2" applyNumberFormat="1" applyFont="1" applyFill="1" applyBorder="1" applyAlignment="1">
      <alignment vertical="top" wrapText="1"/>
    </xf>
    <xf numFmtId="0" fontId="11" fillId="0" borderId="2" xfId="0" applyFont="1" applyBorder="1" applyAlignment="1">
      <alignment horizontal="center" vertical="top" wrapText="1"/>
    </xf>
    <xf numFmtId="187" fontId="11" fillId="2" borderId="2" xfId="2" applyNumberFormat="1" applyFont="1" applyFill="1" applyBorder="1" applyAlignment="1">
      <alignment horizontal="center" vertical="top" wrapText="1"/>
    </xf>
    <xf numFmtId="0" fontId="9" fillId="2" borderId="2" xfId="0" applyFont="1" applyFill="1" applyBorder="1" applyAlignment="1">
      <alignment horizontal="left" vertical="top" wrapText="1"/>
    </xf>
    <xf numFmtId="0" fontId="21" fillId="2" borderId="2" xfId="0" applyFont="1" applyFill="1" applyBorder="1" applyAlignment="1">
      <alignment horizontal="center" vertical="top" wrapText="1"/>
    </xf>
    <xf numFmtId="0" fontId="21" fillId="2" borderId="5" xfId="0" applyFont="1" applyFill="1" applyBorder="1" applyAlignment="1">
      <alignment horizontal="left" vertical="top" wrapText="1"/>
    </xf>
    <xf numFmtId="0" fontId="22" fillId="2" borderId="2" xfId="0" applyFont="1" applyFill="1" applyBorder="1" applyAlignment="1">
      <alignment vertical="top" wrapText="1"/>
    </xf>
    <xf numFmtId="0" fontId="22" fillId="2" borderId="2" xfId="0" applyFont="1" applyFill="1" applyBorder="1" applyAlignment="1">
      <alignment horizontal="center" vertical="top" wrapText="1"/>
    </xf>
    <xf numFmtId="0" fontId="22" fillId="2" borderId="2" xfId="0" applyFont="1" applyFill="1" applyBorder="1" applyAlignment="1">
      <alignment horizontal="left" vertical="top" wrapText="1"/>
    </xf>
    <xf numFmtId="0" fontId="22" fillId="0" borderId="2" xfId="0" applyFont="1" applyBorder="1" applyAlignment="1">
      <alignment horizontal="center" vertical="top" wrapText="1"/>
    </xf>
    <xf numFmtId="0" fontId="22" fillId="2" borderId="87" xfId="0" applyFont="1" applyFill="1" applyBorder="1" applyAlignment="1">
      <alignment vertical="top" wrapText="1"/>
    </xf>
    <xf numFmtId="0" fontId="22" fillId="2" borderId="87" xfId="0" applyFont="1" applyFill="1" applyBorder="1" applyAlignment="1">
      <alignment horizontal="center" vertical="top" wrapText="1"/>
    </xf>
    <xf numFmtId="0" fontId="22" fillId="0" borderId="0" xfId="0" applyFont="1" applyAlignment="1">
      <alignment vertical="top" wrapText="1"/>
    </xf>
    <xf numFmtId="0" fontId="21" fillId="2" borderId="73" xfId="0" applyFont="1" applyFill="1" applyBorder="1" applyAlignment="1">
      <alignment horizontal="center" vertical="top" wrapText="1"/>
    </xf>
    <xf numFmtId="0" fontId="22" fillId="2" borderId="73" xfId="0" applyFont="1" applyFill="1" applyBorder="1" applyAlignment="1">
      <alignment horizontal="center" vertical="top" wrapText="1"/>
    </xf>
    <xf numFmtId="0" fontId="11" fillId="2" borderId="28" xfId="0" applyFont="1" applyFill="1" applyBorder="1" applyAlignment="1">
      <alignment horizontal="center" vertical="top" wrapText="1"/>
    </xf>
    <xf numFmtId="0" fontId="11" fillId="0" borderId="0" xfId="0" applyFont="1" applyAlignment="1">
      <alignment horizontal="center" vertical="top" wrapText="1"/>
    </xf>
    <xf numFmtId="0" fontId="9" fillId="0" borderId="0" xfId="0" applyFont="1" applyAlignment="1">
      <alignment horizontal="left" vertical="top" wrapText="1"/>
    </xf>
    <xf numFmtId="0" fontId="11" fillId="0" borderId="0" xfId="0" applyFont="1" applyAlignment="1">
      <alignment horizontal="left" vertical="top" wrapText="1"/>
    </xf>
    <xf numFmtId="0" fontId="22" fillId="2" borderId="73" xfId="0" applyFont="1" applyFill="1" applyBorder="1" applyAlignment="1">
      <alignment horizontal="left" vertical="top" wrapText="1"/>
    </xf>
    <xf numFmtId="0" fontId="21" fillId="2" borderId="73" xfId="0" applyFont="1" applyFill="1" applyBorder="1" applyAlignment="1">
      <alignment vertical="top" wrapText="1"/>
    </xf>
    <xf numFmtId="0" fontId="9" fillId="6" borderId="73"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3" fillId="2" borderId="52" xfId="0" applyFont="1" applyFill="1" applyBorder="1" applyAlignment="1" applyProtection="1">
      <alignment horizontal="center"/>
    </xf>
    <xf numFmtId="0" fontId="8" fillId="3" borderId="72" xfId="0" applyFont="1" applyFill="1" applyBorder="1" applyAlignment="1">
      <alignment horizontal="center" vertical="center" textRotation="90" wrapText="1"/>
    </xf>
    <xf numFmtId="0" fontId="10" fillId="3" borderId="7" xfId="0" applyFont="1" applyFill="1" applyBorder="1" applyAlignment="1">
      <alignment horizontal="center" vertical="center" textRotation="90" wrapText="1"/>
    </xf>
    <xf numFmtId="0" fontId="9" fillId="4" borderId="74" xfId="0" quotePrefix="1" applyFont="1" applyFill="1" applyBorder="1"/>
    <xf numFmtId="0" fontId="2" fillId="0" borderId="60" xfId="0" applyFont="1" applyFill="1" applyBorder="1" applyAlignment="1" applyProtection="1">
      <alignment horizontal="right"/>
      <protection locked="0"/>
    </xf>
    <xf numFmtId="0" fontId="2" fillId="0" borderId="59" xfId="0" applyFont="1" applyFill="1" applyBorder="1" applyAlignment="1" applyProtection="1">
      <alignment horizontal="right"/>
      <protection locked="0"/>
    </xf>
    <xf numFmtId="0" fontId="3" fillId="2" borderId="7" xfId="0" applyFont="1" applyFill="1" applyBorder="1" applyAlignment="1" applyProtection="1">
      <alignment horizontal="center"/>
    </xf>
    <xf numFmtId="0" fontId="2" fillId="2" borderId="39" xfId="0" applyFont="1" applyFill="1" applyBorder="1" applyAlignment="1" applyProtection="1">
      <alignment horizontal="right"/>
      <protection locked="0"/>
    </xf>
    <xf numFmtId="0" fontId="2" fillId="2" borderId="32" xfId="0" applyFont="1" applyFill="1" applyBorder="1" applyAlignment="1" applyProtection="1">
      <alignment horizontal="right"/>
      <protection locked="0"/>
    </xf>
    <xf numFmtId="0" fontId="2" fillId="2" borderId="32" xfId="0" applyFont="1" applyFill="1" applyBorder="1" applyAlignment="1" applyProtection="1">
      <alignment horizontal="center"/>
      <protection locked="0"/>
    </xf>
    <xf numFmtId="0" fontId="11" fillId="5" borderId="71" xfId="0" applyFont="1" applyFill="1" applyBorder="1" applyAlignment="1">
      <alignment horizontal="center" vertical="top" wrapText="1"/>
    </xf>
    <xf numFmtId="0" fontId="11" fillId="0" borderId="2" xfId="0" applyFont="1" applyFill="1" applyBorder="1" applyAlignment="1">
      <alignment horizontal="center" vertical="top" wrapText="1"/>
    </xf>
    <xf numFmtId="188" fontId="11" fillId="2" borderId="2" xfId="2" applyNumberFormat="1" applyFont="1" applyFill="1" applyBorder="1" applyAlignment="1">
      <alignment horizontal="center" vertical="top" wrapText="1"/>
    </xf>
    <xf numFmtId="188" fontId="22" fillId="2" borderId="2" xfId="2" applyNumberFormat="1" applyFont="1" applyFill="1" applyBorder="1" applyAlignment="1">
      <alignment horizontal="center" vertical="top" wrapText="1"/>
    </xf>
    <xf numFmtId="0" fontId="22" fillId="0" borderId="87" xfId="0" applyFont="1" applyBorder="1" applyAlignment="1">
      <alignment horizontal="center" vertical="top" wrapText="1"/>
    </xf>
    <xf numFmtId="188" fontId="22" fillId="2" borderId="73" xfId="2" applyNumberFormat="1" applyFont="1" applyFill="1" applyBorder="1" applyAlignment="1">
      <alignment horizontal="center" vertical="top" wrapText="1"/>
    </xf>
    <xf numFmtId="0" fontId="22" fillId="2" borderId="2" xfId="0" quotePrefix="1" applyFont="1" applyFill="1" applyBorder="1" applyAlignment="1">
      <alignment vertical="top" wrapText="1"/>
    </xf>
    <xf numFmtId="0" fontId="4" fillId="6" borderId="28" xfId="0" applyFont="1" applyFill="1" applyBorder="1" applyAlignment="1">
      <alignment horizontal="center" vertical="center" wrapText="1"/>
    </xf>
    <xf numFmtId="0" fontId="4" fillId="6" borderId="28" xfId="0" applyFont="1" applyFill="1" applyBorder="1" applyAlignment="1">
      <alignment horizontal="center" wrapText="1"/>
    </xf>
    <xf numFmtId="0" fontId="9" fillId="0" borderId="2" xfId="0" applyFont="1" applyBorder="1" applyAlignment="1">
      <alignment horizontal="left" vertical="top" wrapText="1"/>
    </xf>
    <xf numFmtId="0" fontId="11" fillId="0" borderId="2" xfId="0" applyFont="1" applyBorder="1" applyAlignment="1">
      <alignment horizontal="left" vertical="top" wrapText="1"/>
    </xf>
    <xf numFmtId="187" fontId="11" fillId="5" borderId="2" xfId="2" applyNumberFormat="1" applyFont="1" applyFill="1" applyBorder="1" applyAlignment="1">
      <alignment horizontal="left" vertical="top" wrapText="1"/>
    </xf>
    <xf numFmtId="0" fontId="11" fillId="5" borderId="5" xfId="0" applyFont="1" applyFill="1" applyBorder="1" applyAlignment="1">
      <alignment horizontal="center" vertical="top" wrapText="1"/>
    </xf>
    <xf numFmtId="0" fontId="11" fillId="0" borderId="2" xfId="0" applyFont="1" applyBorder="1" applyAlignment="1">
      <alignment vertical="center" wrapText="1"/>
    </xf>
    <xf numFmtId="3" fontId="11" fillId="0" borderId="2" xfId="0" applyNumberFormat="1" applyFont="1" applyFill="1" applyBorder="1" applyAlignment="1">
      <alignment vertical="top" wrapText="1"/>
    </xf>
    <xf numFmtId="0" fontId="0" fillId="0" borderId="2" xfId="0" applyBorder="1" applyAlignment="1">
      <alignment horizontal="left" vertical="top"/>
    </xf>
    <xf numFmtId="0" fontId="0" fillId="0" borderId="0" xfId="0" applyAlignment="1">
      <alignment horizontal="left" vertical="top"/>
    </xf>
    <xf numFmtId="0" fontId="11" fillId="0" borderId="0" xfId="0" applyFont="1" applyAlignment="1">
      <alignment horizontal="left" vertical="top"/>
    </xf>
    <xf numFmtId="0" fontId="11" fillId="0" borderId="89" xfId="0" applyFont="1" applyBorder="1" applyAlignment="1">
      <alignment vertical="center" wrapText="1"/>
    </xf>
    <xf numFmtId="0" fontId="0" fillId="0" borderId="2" xfId="0" applyBorder="1" applyAlignment="1">
      <alignment horizontal="center" vertical="top" wrapText="1"/>
    </xf>
    <xf numFmtId="0" fontId="11" fillId="0" borderId="2" xfId="0" applyFont="1" applyBorder="1" applyAlignment="1">
      <alignment horizontal="left" vertical="top" wrapText="1" indent="2"/>
    </xf>
    <xf numFmtId="3" fontId="11" fillId="0" borderId="2" xfId="0" applyNumberFormat="1" applyFont="1" applyBorder="1" applyAlignment="1">
      <alignment horizontal="center" vertical="top"/>
    </xf>
    <xf numFmtId="0" fontId="11" fillId="0" borderId="5" xfId="0" applyFont="1" applyBorder="1" applyAlignment="1">
      <alignment horizontal="center" vertical="top" wrapText="1"/>
    </xf>
    <xf numFmtId="0" fontId="11" fillId="0" borderId="90" xfId="0" applyFont="1" applyBorder="1" applyAlignment="1">
      <alignment vertical="center" wrapText="1"/>
    </xf>
    <xf numFmtId="0" fontId="9" fillId="0" borderId="2" xfId="0" applyFont="1" applyBorder="1" applyAlignment="1">
      <alignment horizontal="left" vertical="top"/>
    </xf>
    <xf numFmtId="0" fontId="11" fillId="0" borderId="2" xfId="0" applyFont="1" applyBorder="1" applyAlignment="1">
      <alignment vertical="top"/>
    </xf>
    <xf numFmtId="0" fontId="11" fillId="0" borderId="2" xfId="0" applyFont="1" applyBorder="1" applyAlignment="1">
      <alignment horizontal="left" vertical="top"/>
    </xf>
    <xf numFmtId="0" fontId="0" fillId="0" borderId="2" xfId="0" applyBorder="1"/>
    <xf numFmtId="0" fontId="11" fillId="0" borderId="2" xfId="0" applyFont="1" applyBorder="1" applyAlignment="1">
      <alignment horizontal="left" vertical="center" indent="2"/>
    </xf>
    <xf numFmtId="0" fontId="11" fillId="0" borderId="0" xfId="0" applyFont="1" applyBorder="1" applyAlignment="1">
      <alignment vertical="center" wrapText="1"/>
    </xf>
    <xf numFmtId="0" fontId="11" fillId="0" borderId="0" xfId="0" applyFont="1" applyAlignment="1">
      <alignment horizontal="left" vertical="center" indent="2"/>
    </xf>
    <xf numFmtId="0" fontId="2" fillId="0" borderId="81" xfId="0" applyFont="1" applyBorder="1"/>
    <xf numFmtId="0" fontId="3" fillId="2" borderId="83" xfId="0" applyFont="1" applyFill="1" applyBorder="1" applyAlignment="1" applyProtection="1">
      <alignment horizontal="center"/>
    </xf>
    <xf numFmtId="0" fontId="2" fillId="0" borderId="78" xfId="0" applyFont="1" applyBorder="1"/>
    <xf numFmtId="0" fontId="3" fillId="2" borderId="80" xfId="0" applyFont="1" applyFill="1" applyBorder="1" applyAlignment="1" applyProtection="1">
      <alignment horizontal="center"/>
    </xf>
    <xf numFmtId="0" fontId="2" fillId="0" borderId="83" xfId="0" applyFont="1" applyBorder="1"/>
    <xf numFmtId="0" fontId="2" fillId="0" borderId="79" xfId="0" applyFont="1" applyBorder="1"/>
    <xf numFmtId="0" fontId="2" fillId="0" borderId="80" xfId="0" applyFont="1" applyBorder="1"/>
    <xf numFmtId="0" fontId="2" fillId="0" borderId="76" xfId="0" applyFont="1" applyBorder="1"/>
    <xf numFmtId="0" fontId="2" fillId="0" borderId="75" xfId="0" applyFont="1" applyBorder="1"/>
    <xf numFmtId="0" fontId="2" fillId="0" borderId="70" xfId="0" applyFont="1" applyBorder="1"/>
    <xf numFmtId="0" fontId="2" fillId="0" borderId="77" xfId="0" applyFont="1" applyBorder="1"/>
    <xf numFmtId="0" fontId="3" fillId="2" borderId="24" xfId="0" applyFont="1" applyFill="1" applyBorder="1" applyAlignment="1" applyProtection="1">
      <alignment horizontal="center"/>
    </xf>
    <xf numFmtId="0" fontId="4" fillId="2" borderId="69" xfId="0" applyFont="1" applyFill="1" applyBorder="1"/>
    <xf numFmtId="0" fontId="13" fillId="2" borderId="29" xfId="0" applyFont="1" applyFill="1" applyBorder="1"/>
    <xf numFmtId="0" fontId="25" fillId="2" borderId="11" xfId="0" applyFont="1" applyFill="1" applyBorder="1"/>
    <xf numFmtId="0" fontId="24" fillId="0" borderId="29" xfId="0" applyFont="1" applyBorder="1"/>
    <xf numFmtId="0" fontId="24" fillId="0" borderId="21" xfId="0" applyFont="1" applyBorder="1" applyAlignment="1">
      <alignment horizontal="center"/>
    </xf>
    <xf numFmtId="0" fontId="26" fillId="0" borderId="18" xfId="0" applyFont="1" applyBorder="1"/>
    <xf numFmtId="0" fontId="24" fillId="0" borderId="38" xfId="0" applyFont="1" applyBorder="1"/>
    <xf numFmtId="0" fontId="24" fillId="0" borderId="36" xfId="0" applyFont="1" applyBorder="1"/>
    <xf numFmtId="0" fontId="24" fillId="0" borderId="35" xfId="0" applyFont="1" applyBorder="1"/>
    <xf numFmtId="0" fontId="24" fillId="0" borderId="34" xfId="0" applyFont="1" applyBorder="1"/>
    <xf numFmtId="0" fontId="24" fillId="0" borderId="32" xfId="0" applyFont="1" applyBorder="1"/>
    <xf numFmtId="0" fontId="24" fillId="0" borderId="30" xfId="0" applyFont="1" applyBorder="1"/>
    <xf numFmtId="0" fontId="24" fillId="0" borderId="31" xfId="0" applyFont="1" applyBorder="1"/>
    <xf numFmtId="0" fontId="24" fillId="0" borderId="39" xfId="0" applyFont="1" applyBorder="1"/>
    <xf numFmtId="0" fontId="24" fillId="0" borderId="0" xfId="0" applyFont="1"/>
    <xf numFmtId="0" fontId="27" fillId="2" borderId="29" xfId="0" applyFont="1" applyFill="1" applyBorder="1"/>
    <xf numFmtId="0" fontId="24" fillId="0" borderId="39" xfId="0" applyFont="1" applyBorder="1" applyAlignment="1">
      <alignment horizontal="center"/>
    </xf>
    <xf numFmtId="0" fontId="26" fillId="0" borderId="36" xfId="0" applyFont="1" applyBorder="1"/>
    <xf numFmtId="0" fontId="2" fillId="2" borderId="56" xfId="0" applyFont="1" applyFill="1" applyBorder="1" applyAlignment="1" applyProtection="1">
      <alignment horizontal="center" vertical="center"/>
      <protection locked="0"/>
    </xf>
    <xf numFmtId="0" fontId="2" fillId="2" borderId="56" xfId="0" applyFont="1" applyFill="1" applyBorder="1" applyAlignment="1" applyProtection="1">
      <alignment horizontal="right"/>
      <protection locked="0"/>
    </xf>
    <xf numFmtId="0" fontId="2" fillId="2" borderId="56" xfId="0" applyFont="1" applyFill="1" applyBorder="1" applyAlignment="1" applyProtection="1">
      <alignment horizontal="center"/>
      <protection locked="0"/>
    </xf>
    <xf numFmtId="0" fontId="2" fillId="2" borderId="55" xfId="0" applyFont="1" applyFill="1" applyBorder="1" applyAlignment="1" applyProtection="1">
      <alignment horizontal="right"/>
      <protection locked="0"/>
    </xf>
    <xf numFmtId="0" fontId="17" fillId="2" borderId="11" xfId="0" applyFont="1" applyFill="1" applyBorder="1"/>
    <xf numFmtId="0" fontId="17" fillId="2" borderId="26" xfId="0" applyFont="1" applyFill="1" applyBorder="1"/>
    <xf numFmtId="0" fontId="17" fillId="2" borderId="25" xfId="0" applyFont="1" applyFill="1" applyBorder="1"/>
    <xf numFmtId="0" fontId="17" fillId="2" borderId="63" xfId="0" applyFont="1" applyFill="1" applyBorder="1"/>
    <xf numFmtId="0" fontId="17" fillId="2" borderId="71" xfId="0" applyFont="1" applyFill="1" applyBorder="1"/>
    <xf numFmtId="0" fontId="2" fillId="0" borderId="50" xfId="0" applyFont="1" applyFill="1" applyBorder="1" applyAlignment="1" applyProtection="1">
      <alignment horizontal="right"/>
      <protection locked="0"/>
    </xf>
    <xf numFmtId="0" fontId="2" fillId="0" borderId="49" xfId="0" applyFont="1" applyFill="1" applyBorder="1" applyAlignment="1" applyProtection="1">
      <alignment horizontal="right"/>
      <protection locked="0"/>
    </xf>
    <xf numFmtId="0" fontId="17" fillId="2" borderId="39" xfId="0" applyFont="1" applyFill="1" applyBorder="1"/>
    <xf numFmtId="0" fontId="1" fillId="2" borderId="32" xfId="0" applyFont="1" applyFill="1" applyBorder="1" applyAlignment="1" applyProtection="1">
      <alignment horizontal="center" vertical="center"/>
      <protection locked="0"/>
    </xf>
    <xf numFmtId="0" fontId="2" fillId="2" borderId="40" xfId="0" applyFont="1" applyFill="1" applyBorder="1" applyAlignment="1" applyProtection="1">
      <alignment horizontal="right"/>
      <protection locked="0"/>
    </xf>
    <xf numFmtId="0" fontId="4" fillId="2" borderId="32" xfId="0" applyFont="1" applyFill="1" applyBorder="1"/>
    <xf numFmtId="0" fontId="28" fillId="2" borderId="28" xfId="1" applyFont="1" applyFill="1" applyBorder="1" applyAlignment="1">
      <alignment horizontal="left"/>
    </xf>
    <xf numFmtId="0" fontId="28" fillId="2" borderId="11" xfId="1" applyFont="1" applyFill="1" applyBorder="1" applyAlignment="1">
      <alignment horizontal="left" shrinkToFit="1"/>
    </xf>
    <xf numFmtId="0" fontId="1" fillId="2" borderId="56" xfId="0" applyFont="1" applyFill="1" applyBorder="1" applyAlignment="1" applyProtection="1">
      <alignment horizontal="center" vertical="center"/>
      <protection locked="0"/>
    </xf>
    <xf numFmtId="0" fontId="1" fillId="2" borderId="11" xfId="0" applyFont="1" applyFill="1" applyBorder="1" applyAlignment="1">
      <alignment horizontal="center"/>
    </xf>
    <xf numFmtId="0" fontId="3" fillId="2" borderId="91" xfId="0" applyFont="1" applyFill="1" applyBorder="1" applyAlignment="1" applyProtection="1">
      <alignment horizontal="center"/>
    </xf>
    <xf numFmtId="0" fontId="3" fillId="2" borderId="18" xfId="0" applyFont="1" applyFill="1" applyBorder="1" applyAlignment="1" applyProtection="1">
      <alignment horizontal="center"/>
    </xf>
    <xf numFmtId="0" fontId="2" fillId="2" borderId="62" xfId="0" applyFont="1" applyFill="1" applyBorder="1" applyAlignment="1" applyProtection="1">
      <alignment horizontal="right"/>
      <protection locked="0"/>
    </xf>
    <xf numFmtId="0" fontId="2" fillId="2" borderId="61" xfId="0" applyFont="1" applyFill="1" applyBorder="1" applyAlignment="1" applyProtection="1">
      <alignment horizontal="right"/>
      <protection locked="0"/>
    </xf>
    <xf numFmtId="0" fontId="9" fillId="6" borderId="73"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1" fillId="2" borderId="77" xfId="0" applyFont="1" applyFill="1" applyBorder="1"/>
    <xf numFmtId="0" fontId="4" fillId="2" borderId="77" xfId="0" applyFont="1" applyFill="1" applyBorder="1" applyAlignment="1">
      <alignment horizontal="center"/>
    </xf>
    <xf numFmtId="0" fontId="3" fillId="2" borderId="16" xfId="0" applyFont="1" applyFill="1" applyBorder="1" applyAlignment="1" applyProtection="1">
      <alignment horizontal="center"/>
    </xf>
    <xf numFmtId="0" fontId="2" fillId="2" borderId="10" xfId="0" applyFont="1" applyFill="1" applyBorder="1"/>
    <xf numFmtId="0" fontId="2" fillId="2" borderId="7" xfId="0" applyFont="1" applyFill="1" applyBorder="1"/>
    <xf numFmtId="0" fontId="1" fillId="0" borderId="51" xfId="0" applyFont="1" applyBorder="1"/>
    <xf numFmtId="0" fontId="4" fillId="2" borderId="21" xfId="0" applyFont="1" applyFill="1" applyBorder="1" applyAlignment="1">
      <alignment horizontal="center"/>
    </xf>
    <xf numFmtId="0" fontId="4" fillId="2" borderId="26" xfId="0" applyFont="1" applyFill="1" applyBorder="1"/>
    <xf numFmtId="0" fontId="1" fillId="2" borderId="39" xfId="0" applyFont="1" applyFill="1" applyBorder="1" applyAlignment="1">
      <alignment shrinkToFit="1"/>
    </xf>
    <xf numFmtId="0" fontId="3" fillId="2" borderId="20" xfId="0" applyFont="1" applyFill="1" applyBorder="1" applyAlignment="1" applyProtection="1">
      <alignment horizontal="center"/>
    </xf>
    <xf numFmtId="0" fontId="3" fillId="2" borderId="72" xfId="0" applyFont="1" applyFill="1" applyBorder="1" applyAlignment="1" applyProtection="1">
      <alignment horizontal="center"/>
    </xf>
    <xf numFmtId="0" fontId="2" fillId="2" borderId="72" xfId="0" applyFont="1" applyFill="1" applyBorder="1"/>
    <xf numFmtId="0" fontId="25" fillId="2" borderId="26" xfId="0" applyFont="1" applyFill="1" applyBorder="1"/>
    <xf numFmtId="0" fontId="24" fillId="0" borderId="26" xfId="0" applyFont="1" applyBorder="1"/>
    <xf numFmtId="0" fontId="24" fillId="0" borderId="25" xfId="0" applyFont="1" applyBorder="1" applyAlignment="1">
      <alignment horizontal="center"/>
    </xf>
    <xf numFmtId="0" fontId="26" fillId="0" borderId="46" xfId="0" applyFont="1" applyBorder="1"/>
    <xf numFmtId="0" fontId="24" fillId="0" borderId="48" xfId="0" applyFont="1" applyBorder="1"/>
    <xf numFmtId="0" fontId="24" fillId="0" borderId="46" xfId="0" applyFont="1" applyBorder="1"/>
    <xf numFmtId="0" fontId="24" fillId="0" borderId="45" xfId="0" applyFont="1" applyBorder="1"/>
    <xf numFmtId="0" fontId="24" fillId="0" borderId="44" xfId="0" applyFont="1" applyBorder="1"/>
    <xf numFmtId="0" fontId="24" fillId="0" borderId="24" xfId="0" applyFont="1" applyBorder="1"/>
    <xf numFmtId="0" fontId="24" fillId="0" borderId="41" xfId="0" applyFont="1" applyBorder="1"/>
    <xf numFmtId="0" fontId="24" fillId="0" borderId="42" xfId="0" applyFont="1" applyBorder="1"/>
    <xf numFmtId="0" fontId="24" fillId="0" borderId="25" xfId="0" applyFont="1" applyBorder="1"/>
    <xf numFmtId="0" fontId="1" fillId="2" borderId="61" xfId="0" applyFont="1" applyFill="1" applyBorder="1" applyAlignment="1">
      <alignment horizontal="center"/>
    </xf>
    <xf numFmtId="0" fontId="24" fillId="2" borderId="28" xfId="0" applyFont="1" applyFill="1" applyBorder="1"/>
    <xf numFmtId="0" fontId="24" fillId="0" borderId="11" xfId="0" applyFont="1" applyBorder="1"/>
    <xf numFmtId="0" fontId="24" fillId="0" borderId="20" xfId="0" applyFont="1" applyBorder="1"/>
    <xf numFmtId="0" fontId="24" fillId="0" borderId="18" xfId="0" applyFont="1" applyBorder="1"/>
    <xf numFmtId="0" fontId="24" fillId="0" borderId="17" xfId="0" applyFont="1" applyBorder="1"/>
    <xf numFmtId="0" fontId="24" fillId="0" borderId="16" xfId="0" applyFont="1" applyBorder="1"/>
    <xf numFmtId="0" fontId="24" fillId="0" borderId="14" xfId="0" applyFont="1" applyBorder="1"/>
    <xf numFmtId="0" fontId="24" fillId="0" borderId="12" xfId="0" applyFont="1" applyBorder="1"/>
    <xf numFmtId="0" fontId="24" fillId="0" borderId="13" xfId="0" applyFont="1" applyBorder="1"/>
    <xf numFmtId="0" fontId="24" fillId="0" borderId="21" xfId="0" applyFont="1" applyBorder="1"/>
    <xf numFmtId="0" fontId="4" fillId="2" borderId="14" xfId="0" applyFont="1" applyFill="1" applyBorder="1"/>
    <xf numFmtId="0" fontId="3" fillId="2" borderId="47" xfId="0" applyFont="1" applyFill="1" applyBorder="1" applyAlignment="1">
      <alignment horizontal="center"/>
    </xf>
    <xf numFmtId="0" fontId="3" fillId="2" borderId="44" xfId="0" applyFont="1" applyFill="1" applyBorder="1" applyAlignment="1">
      <alignment horizontal="center"/>
    </xf>
    <xf numFmtId="0" fontId="3" fillId="2" borderId="46" xfId="0" applyFont="1" applyFill="1" applyBorder="1" applyAlignment="1">
      <alignment horizontal="center"/>
    </xf>
    <xf numFmtId="0" fontId="4" fillId="2" borderId="71" xfId="0" applyFont="1" applyFill="1" applyBorder="1"/>
    <xf numFmtId="0" fontId="8" fillId="2" borderId="63" xfId="0" applyFont="1" applyFill="1" applyBorder="1" applyAlignment="1">
      <alignment horizontal="center"/>
    </xf>
    <xf numFmtId="0" fontId="2" fillId="2" borderId="61" xfId="0" applyFont="1" applyFill="1" applyBorder="1"/>
    <xf numFmtId="0" fontId="1" fillId="2" borderId="54" xfId="0" applyFont="1" applyFill="1" applyBorder="1" applyAlignment="1">
      <alignment horizontal="center"/>
    </xf>
    <xf numFmtId="0" fontId="3" fillId="2" borderId="53" xfId="0" applyFont="1" applyFill="1" applyBorder="1" applyAlignment="1">
      <alignment horizontal="center"/>
    </xf>
    <xf numFmtId="0" fontId="3" fillId="2" borderId="54" xfId="0" applyFont="1" applyFill="1" applyBorder="1" applyAlignment="1">
      <alignment horizontal="center"/>
    </xf>
    <xf numFmtId="0" fontId="3" fillId="2" borderId="52" xfId="0" applyFont="1" applyFill="1" applyBorder="1" applyAlignment="1">
      <alignment horizontal="center"/>
    </xf>
    <xf numFmtId="0" fontId="4" fillId="2" borderId="57" xfId="0" applyFont="1" applyFill="1" applyBorder="1"/>
    <xf numFmtId="0" fontId="1" fillId="2" borderId="94" xfId="0" applyFont="1" applyFill="1" applyBorder="1" applyAlignment="1">
      <alignment horizontal="center"/>
    </xf>
    <xf numFmtId="0" fontId="3" fillId="2" borderId="93" xfId="0" applyFont="1" applyFill="1" applyBorder="1" applyAlignment="1">
      <alignment horizontal="center"/>
    </xf>
    <xf numFmtId="0" fontId="3" fillId="2" borderId="92" xfId="0" applyFont="1" applyFill="1" applyBorder="1" applyAlignment="1">
      <alignment horizontal="center"/>
    </xf>
    <xf numFmtId="0" fontId="2" fillId="2" borderId="62" xfId="0" applyFont="1" applyFill="1" applyBorder="1"/>
    <xf numFmtId="0" fontId="2"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2" fillId="2" borderId="63" xfId="0" applyFont="1" applyFill="1" applyBorder="1" applyAlignment="1" applyProtection="1">
      <alignment horizontal="right"/>
      <protection locked="0"/>
    </xf>
    <xf numFmtId="0" fontId="1" fillId="2" borderId="61"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protection locked="0"/>
    </xf>
    <xf numFmtId="0" fontId="3" fillId="2" borderId="38" xfId="0" applyFont="1" applyFill="1" applyBorder="1" applyAlignment="1" applyProtection="1">
      <alignment horizontal="center"/>
    </xf>
    <xf numFmtId="3" fontId="6" fillId="2" borderId="26" xfId="1" applyNumberFormat="1" applyFont="1" applyFill="1" applyBorder="1"/>
    <xf numFmtId="0" fontId="2" fillId="2" borderId="32" xfId="0" applyFont="1" applyFill="1" applyBorder="1" applyAlignment="1">
      <alignment horizontal="center"/>
    </xf>
    <xf numFmtId="0" fontId="1" fillId="2" borderId="28" xfId="0" applyFont="1" applyFill="1" applyBorder="1" applyAlignment="1">
      <alignment horizontal="center"/>
    </xf>
    <xf numFmtId="0" fontId="6" fillId="2" borderId="28" xfId="1" applyFont="1" applyFill="1" applyBorder="1" applyAlignment="1">
      <alignment horizontal="left"/>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10" fillId="3" borderId="10" xfId="0" applyFont="1" applyFill="1" applyBorder="1" applyAlignment="1">
      <alignment horizontal="center" vertical="center" textRotation="90"/>
    </xf>
    <xf numFmtId="0" fontId="10" fillId="3" borderId="7" xfId="0" applyFont="1" applyFill="1" applyBorder="1" applyAlignment="1">
      <alignment horizontal="center" vertical="center" textRotation="90"/>
    </xf>
    <xf numFmtId="0" fontId="10" fillId="3" borderId="9" xfId="0" applyFont="1" applyFill="1" applyBorder="1" applyAlignment="1">
      <alignment horizontal="center" vertical="center" textRotation="90"/>
    </xf>
    <xf numFmtId="0" fontId="2" fillId="3" borderId="10"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xf>
    <xf numFmtId="0" fontId="1" fillId="3" borderId="74"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3" fillId="2" borderId="28" xfId="0" applyFont="1" applyFill="1" applyBorder="1" applyAlignment="1">
      <alignment vertical="top" wrapText="1"/>
    </xf>
    <xf numFmtId="0" fontId="9" fillId="3" borderId="2" xfId="0" applyFont="1" applyFill="1" applyBorder="1"/>
    <xf numFmtId="0" fontId="9" fillId="3" borderId="4" xfId="0" applyFont="1" applyFill="1" applyBorder="1"/>
    <xf numFmtId="0" fontId="2" fillId="3" borderId="8" xfId="0" applyFont="1" applyFill="1" applyBorder="1" applyAlignment="1">
      <alignment horizontal="center" vertical="center" textRotation="90" wrapText="1"/>
    </xf>
    <xf numFmtId="0" fontId="1" fillId="3" borderId="74" xfId="0" applyFont="1" applyFill="1" applyBorder="1"/>
    <xf numFmtId="0" fontId="1" fillId="3" borderId="3" xfId="0" applyFont="1" applyFill="1" applyBorder="1"/>
    <xf numFmtId="0" fontId="1" fillId="3" borderId="6" xfId="0" applyFont="1" applyFill="1" applyBorder="1"/>
    <xf numFmtId="0" fontId="1" fillId="3" borderId="4" xfId="0" applyFont="1" applyFill="1" applyBorder="1"/>
    <xf numFmtId="0" fontId="9" fillId="4" borderId="21" xfId="0" applyFont="1" applyFill="1" applyBorder="1"/>
    <xf numFmtId="0" fontId="9" fillId="4" borderId="14" xfId="0" applyFont="1" applyFill="1" applyBorder="1"/>
    <xf numFmtId="0" fontId="4" fillId="4" borderId="14" xfId="0" applyFont="1" applyFill="1" applyBorder="1"/>
    <xf numFmtId="0" fontId="10" fillId="4" borderId="14" xfId="0" applyFont="1" applyFill="1" applyBorder="1" applyAlignment="1">
      <alignment horizontal="center"/>
    </xf>
    <xf numFmtId="0" fontId="7" fillId="4" borderId="14" xfId="0" applyFont="1" applyFill="1" applyBorder="1" applyAlignment="1">
      <alignment horizontal="center"/>
    </xf>
    <xf numFmtId="0" fontId="16" fillId="4" borderId="14" xfId="0" applyFont="1" applyFill="1" applyBorder="1" applyAlignment="1">
      <alignment horizontal="center"/>
    </xf>
    <xf numFmtId="0" fontId="1" fillId="4" borderId="14" xfId="0" applyFont="1" applyFill="1" applyBorder="1"/>
    <xf numFmtId="0" fontId="8" fillId="3" borderId="2" xfId="0" applyFont="1" applyFill="1" applyBorder="1" applyAlignment="1">
      <alignment horizontal="center" vertical="center" textRotation="90"/>
    </xf>
    <xf numFmtId="0" fontId="8" fillId="3" borderId="4" xfId="0" applyFont="1" applyFill="1" applyBorder="1" applyAlignment="1">
      <alignment horizontal="center" vertical="center" textRotation="90"/>
    </xf>
    <xf numFmtId="0" fontId="2" fillId="0" borderId="71" xfId="0" applyFont="1" applyFill="1" applyBorder="1"/>
    <xf numFmtId="0" fontId="1" fillId="2" borderId="26" xfId="0" applyFont="1" applyFill="1" applyBorder="1" applyAlignment="1">
      <alignment horizontal="center"/>
    </xf>
    <xf numFmtId="0" fontId="15" fillId="2" borderId="71" xfId="0" applyFont="1" applyFill="1" applyBorder="1" applyAlignment="1">
      <alignment vertical="top" wrapText="1"/>
    </xf>
    <xf numFmtId="0" fontId="13" fillId="2" borderId="73" xfId="0" applyFont="1" applyFill="1" applyBorder="1"/>
    <xf numFmtId="0" fontId="1" fillId="2" borderId="57" xfId="0" applyFont="1" applyFill="1" applyBorder="1"/>
    <xf numFmtId="0" fontId="1" fillId="2" borderId="84" xfId="0" applyFont="1" applyFill="1" applyBorder="1" applyAlignment="1">
      <alignment horizontal="center"/>
    </xf>
    <xf numFmtId="0" fontId="1" fillId="2" borderId="84" xfId="0" applyFont="1" applyFill="1" applyBorder="1"/>
    <xf numFmtId="0" fontId="1" fillId="2" borderId="85" xfId="0" applyFont="1" applyFill="1" applyBorder="1"/>
    <xf numFmtId="0" fontId="12" fillId="2" borderId="29" xfId="0" applyFont="1" applyFill="1" applyBorder="1"/>
    <xf numFmtId="0" fontId="11" fillId="5" borderId="2" xfId="0" applyFont="1" applyFill="1" applyBorder="1" applyAlignment="1">
      <alignment horizontal="left" vertical="top" wrapText="1"/>
    </xf>
    <xf numFmtId="0" fontId="11" fillId="5" borderId="71" xfId="0" applyFont="1" applyFill="1" applyBorder="1" applyAlignment="1">
      <alignment horizontal="left" vertical="top" wrapText="1"/>
    </xf>
    <xf numFmtId="0" fontId="11" fillId="0" borderId="2" xfId="0" applyFont="1" applyFill="1" applyBorder="1" applyAlignment="1">
      <alignment vertical="top" wrapText="1"/>
    </xf>
    <xf numFmtId="0" fontId="22" fillId="0" borderId="2" xfId="0" applyFont="1" applyBorder="1" applyAlignment="1">
      <alignment vertical="top" wrapText="1"/>
    </xf>
    <xf numFmtId="187" fontId="22" fillId="2" borderId="2" xfId="2" applyNumberFormat="1" applyFont="1" applyFill="1" applyBorder="1" applyAlignment="1">
      <alignment horizontal="center" vertical="top" wrapText="1"/>
    </xf>
    <xf numFmtId="0" fontId="22" fillId="2" borderId="71" xfId="0" applyFont="1" applyFill="1" applyBorder="1" applyAlignment="1">
      <alignment vertical="top" wrapText="1"/>
    </xf>
    <xf numFmtId="0" fontId="22" fillId="0" borderId="71" xfId="0" applyFont="1" applyBorder="1" applyAlignment="1">
      <alignment vertical="top" wrapText="1"/>
    </xf>
    <xf numFmtId="0" fontId="22" fillId="2" borderId="71" xfId="0" applyFont="1" applyFill="1" applyBorder="1" applyAlignment="1">
      <alignment horizontal="center" vertical="top" wrapText="1"/>
    </xf>
    <xf numFmtId="0" fontId="21" fillId="2" borderId="2" xfId="0" applyFont="1" applyFill="1" applyBorder="1" applyAlignment="1">
      <alignment horizontal="left" vertical="top" wrapText="1"/>
    </xf>
    <xf numFmtId="0" fontId="21" fillId="2" borderId="70" xfId="0" applyFont="1" applyFill="1" applyBorder="1" applyAlignment="1">
      <alignment horizontal="left" vertical="top" wrapText="1"/>
    </xf>
    <xf numFmtId="187" fontId="22" fillId="2" borderId="71" xfId="2" applyNumberFormat="1" applyFont="1" applyFill="1" applyBorder="1" applyAlignment="1">
      <alignment horizontal="center" vertical="top" wrapText="1"/>
    </xf>
    <xf numFmtId="0" fontId="22" fillId="0" borderId="71" xfId="0" applyFont="1" applyBorder="1" applyAlignment="1">
      <alignment horizontal="center" vertical="top" wrapText="1"/>
    </xf>
    <xf numFmtId="0" fontId="22" fillId="0" borderId="71" xfId="0" applyFont="1" applyFill="1" applyBorder="1" applyAlignment="1">
      <alignment vertical="top" wrapText="1"/>
    </xf>
    <xf numFmtId="0" fontId="22" fillId="0" borderId="2" xfId="0" applyFont="1" applyFill="1" applyBorder="1" applyAlignment="1">
      <alignment horizontal="center" vertical="top" wrapText="1"/>
    </xf>
    <xf numFmtId="0" fontId="22" fillId="2" borderId="71" xfId="0" applyFont="1" applyFill="1" applyBorder="1" applyAlignment="1">
      <alignment horizontal="left" vertical="top" wrapText="1"/>
    </xf>
    <xf numFmtId="0" fontId="9" fillId="0" borderId="0" xfId="0" applyFont="1" applyBorder="1" applyAlignment="1">
      <alignment horizontal="center" vertical="top" wrapText="1"/>
    </xf>
    <xf numFmtId="0" fontId="9" fillId="0" borderId="0" xfId="0" applyFont="1" applyBorder="1" applyAlignment="1">
      <alignment horizontal="left" vertical="top" wrapText="1"/>
    </xf>
    <xf numFmtId="0" fontId="11" fillId="0" borderId="0" xfId="0" applyFont="1" applyBorder="1" applyAlignment="1">
      <alignment vertical="top" wrapText="1"/>
    </xf>
    <xf numFmtId="0" fontId="11" fillId="0" borderId="0" xfId="0" applyFont="1" applyBorder="1" applyAlignment="1">
      <alignment horizontal="center" vertical="top" wrapText="1"/>
    </xf>
    <xf numFmtId="187" fontId="11" fillId="0" borderId="0" xfId="2" applyNumberFormat="1" applyFont="1" applyBorder="1" applyAlignment="1">
      <alignment horizontal="center" vertical="top" wrapText="1"/>
    </xf>
    <xf numFmtId="0" fontId="9" fillId="6" borderId="0" xfId="0" applyFont="1" applyFill="1" applyAlignment="1">
      <alignment vertical="center" wrapText="1"/>
    </xf>
    <xf numFmtId="0" fontId="3" fillId="2" borderId="45" xfId="0" applyFont="1" applyFill="1" applyBorder="1" applyAlignment="1" applyProtection="1">
      <alignment horizontal="center"/>
    </xf>
    <xf numFmtId="0" fontId="4" fillId="2" borderId="73" xfId="0" applyFont="1" applyFill="1" applyBorder="1" applyAlignment="1">
      <alignment shrinkToFit="1"/>
    </xf>
    <xf numFmtId="0" fontId="4" fillId="2" borderId="77" xfId="0" applyFont="1" applyFill="1" applyBorder="1" applyAlignment="1">
      <alignment shrinkToFit="1"/>
    </xf>
    <xf numFmtId="0" fontId="11" fillId="4" borderId="57" xfId="0" applyFont="1" applyFill="1" applyBorder="1"/>
    <xf numFmtId="0" fontId="9" fillId="4" borderId="84" xfId="0" applyFont="1" applyFill="1" applyBorder="1"/>
    <xf numFmtId="0" fontId="4" fillId="4" borderId="84" xfId="0" applyFont="1" applyFill="1" applyBorder="1" applyAlignment="1">
      <alignment horizontal="center"/>
    </xf>
    <xf numFmtId="0" fontId="1" fillId="4" borderId="84" xfId="0" applyFont="1" applyFill="1" applyBorder="1"/>
    <xf numFmtId="0" fontId="2" fillId="3" borderId="72" xfId="0" applyFont="1" applyFill="1" applyBorder="1" applyAlignment="1">
      <alignment horizontal="center" vertical="center" textRotation="90"/>
    </xf>
    <xf numFmtId="0" fontId="2" fillId="3" borderId="0" xfId="0" applyFont="1" applyFill="1" applyBorder="1" applyAlignment="1">
      <alignment horizontal="center" vertical="center" textRotation="90" wrapText="1"/>
    </xf>
    <xf numFmtId="0" fontId="2" fillId="2" borderId="74" xfId="0" applyFont="1" applyFill="1" applyBorder="1"/>
    <xf numFmtId="0" fontId="3" fillId="2" borderId="35" xfId="0" applyFont="1" applyFill="1" applyBorder="1" applyAlignment="1" applyProtection="1">
      <alignment horizontal="center"/>
    </xf>
    <xf numFmtId="0" fontId="8" fillId="3" borderId="8" xfId="0" applyFont="1" applyFill="1" applyBorder="1" applyAlignment="1">
      <alignment horizontal="center" vertical="center" textRotation="90" wrapText="1"/>
    </xf>
    <xf numFmtId="0" fontId="12" fillId="2" borderId="11" xfId="0" applyFont="1" applyFill="1" applyBorder="1"/>
    <xf numFmtId="0" fontId="3" fillId="2" borderId="19" xfId="0" applyFont="1" applyFill="1" applyBorder="1" applyAlignment="1" applyProtection="1">
      <alignment horizontal="center"/>
    </xf>
    <xf numFmtId="0" fontId="17" fillId="2" borderId="22" xfId="0" applyFont="1" applyFill="1" applyBorder="1" applyAlignment="1">
      <alignment shrinkToFit="1"/>
    </xf>
    <xf numFmtId="0" fontId="28" fillId="2" borderId="29" xfId="1" applyFont="1" applyFill="1" applyBorder="1" applyAlignment="1">
      <alignment horizontal="left" shrinkToFit="1"/>
    </xf>
    <xf numFmtId="0" fontId="2" fillId="2" borderId="24" xfId="0" applyFont="1" applyFill="1" applyBorder="1" applyAlignment="1" applyProtection="1">
      <alignment horizontal="right"/>
      <protection locked="0"/>
    </xf>
    <xf numFmtId="0" fontId="1" fillId="4" borderId="27" xfId="0" applyFont="1" applyFill="1" applyBorder="1"/>
    <xf numFmtId="0" fontId="2" fillId="2" borderId="23" xfId="0" applyFont="1" applyFill="1" applyBorder="1"/>
    <xf numFmtId="0" fontId="1" fillId="4" borderId="85" xfId="0" applyFont="1" applyFill="1" applyBorder="1"/>
    <xf numFmtId="0" fontId="8" fillId="3" borderId="86" xfId="0" applyFont="1" applyFill="1" applyBorder="1" applyAlignment="1">
      <alignment horizontal="center" vertical="center" textRotation="90" wrapText="1"/>
    </xf>
    <xf numFmtId="0" fontId="8" fillId="3" borderId="50" xfId="0" applyFont="1" applyFill="1" applyBorder="1" applyAlignment="1">
      <alignment horizontal="center" vertical="center" textRotation="90" wrapText="1"/>
    </xf>
    <xf numFmtId="0" fontId="1" fillId="4" borderId="4" xfId="0" applyFont="1" applyFill="1" applyBorder="1"/>
    <xf numFmtId="0" fontId="1" fillId="4" borderId="39" xfId="0" applyFont="1" applyFill="1" applyBorder="1"/>
    <xf numFmtId="0" fontId="2" fillId="0" borderId="22" xfId="0" applyFont="1" applyBorder="1"/>
    <xf numFmtId="0" fontId="2" fillId="0" borderId="51" xfId="0" applyFont="1" applyBorder="1"/>
    <xf numFmtId="0" fontId="1" fillId="0" borderId="22" xfId="0" applyFont="1" applyBorder="1"/>
    <xf numFmtId="0" fontId="1" fillId="4" borderId="69" xfId="0" applyFont="1" applyFill="1" applyBorder="1"/>
    <xf numFmtId="0" fontId="3" fillId="2" borderId="79" xfId="0" applyFont="1" applyFill="1" applyBorder="1" applyAlignment="1" applyProtection="1">
      <alignment horizontal="center"/>
    </xf>
    <xf numFmtId="0" fontId="3" fillId="2" borderId="88" xfId="0" applyFont="1" applyFill="1" applyBorder="1" applyAlignment="1" applyProtection="1">
      <alignment horizontal="center"/>
    </xf>
    <xf numFmtId="0" fontId="3" fillId="2" borderId="41" xfId="0" applyFont="1" applyFill="1" applyBorder="1" applyAlignment="1" applyProtection="1">
      <alignment horizontal="center"/>
    </xf>
    <xf numFmtId="0" fontId="3" fillId="2" borderId="76" xfId="0" applyFont="1" applyFill="1" applyBorder="1" applyAlignment="1" applyProtection="1">
      <alignment horizontal="center"/>
    </xf>
    <xf numFmtId="0" fontId="3" fillId="2" borderId="81" xfId="0" applyFont="1" applyFill="1" applyBorder="1" applyAlignment="1" applyProtection="1">
      <alignment horizontal="center"/>
    </xf>
    <xf numFmtId="0" fontId="26" fillId="0" borderId="31" xfId="0" applyFont="1" applyBorder="1"/>
    <xf numFmtId="0" fontId="26" fillId="0" borderId="30" xfId="0" applyFont="1" applyBorder="1"/>
    <xf numFmtId="0" fontId="26" fillId="0" borderId="60" xfId="0" applyFont="1" applyBorder="1"/>
    <xf numFmtId="0" fontId="26" fillId="0" borderId="59" xfId="0" applyFont="1" applyBorder="1"/>
    <xf numFmtId="0" fontId="1" fillId="2" borderId="70" xfId="0" applyFont="1" applyFill="1" applyBorder="1"/>
    <xf numFmtId="0" fontId="3" fillId="2" borderId="21" xfId="0" applyFont="1" applyFill="1" applyBorder="1" applyAlignment="1" applyProtection="1">
      <alignment horizontal="center"/>
    </xf>
    <xf numFmtId="0" fontId="3" fillId="2" borderId="27" xfId="0" applyFont="1" applyFill="1" applyBorder="1" applyAlignment="1" applyProtection="1">
      <alignment horizontal="center"/>
    </xf>
    <xf numFmtId="0" fontId="12" fillId="2" borderId="21" xfId="0" applyFont="1" applyFill="1" applyBorder="1"/>
    <xf numFmtId="0" fontId="1" fillId="2" borderId="27" xfId="0" applyFont="1" applyFill="1" applyBorder="1"/>
    <xf numFmtId="0" fontId="13" fillId="2" borderId="63" xfId="0" applyFont="1" applyFill="1" applyBorder="1" applyAlignment="1">
      <alignment horizontal="center"/>
    </xf>
    <xf numFmtId="0" fontId="1" fillId="0" borderId="60" xfId="0" applyFont="1" applyBorder="1"/>
    <xf numFmtId="0" fontId="1" fillId="0" borderId="59" xfId="0" applyFont="1" applyBorder="1"/>
    <xf numFmtId="0" fontId="2" fillId="2" borderId="25" xfId="0" applyFont="1" applyFill="1" applyBorder="1" applyAlignment="1" applyProtection="1">
      <alignment horizontal="right"/>
      <protection locked="0"/>
    </xf>
    <xf numFmtId="0" fontId="2" fillId="2" borderId="24" xfId="0" applyFont="1" applyFill="1" applyBorder="1" applyAlignment="1" applyProtection="1">
      <alignment horizontal="center"/>
      <protection locked="0"/>
    </xf>
    <xf numFmtId="0" fontId="2" fillId="2" borderId="23" xfId="0" applyFont="1" applyFill="1" applyBorder="1" applyAlignment="1" applyProtection="1">
      <alignment horizontal="right"/>
      <protection locked="0"/>
    </xf>
    <xf numFmtId="0" fontId="1" fillId="2" borderId="22" xfId="0" applyFont="1" applyFill="1" applyBorder="1"/>
    <xf numFmtId="0" fontId="1" fillId="2" borderId="1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xf>
    <xf numFmtId="0" fontId="17" fillId="2" borderId="28" xfId="0" applyFont="1" applyFill="1" applyBorder="1" applyAlignment="1">
      <alignment shrinkToFit="1"/>
    </xf>
    <xf numFmtId="0" fontId="12" fillId="2" borderId="71" xfId="0" applyFont="1" applyFill="1" applyBorder="1"/>
    <xf numFmtId="0" fontId="1" fillId="2" borderId="48" xfId="0" applyFont="1" applyFill="1" applyBorder="1" applyAlignment="1" applyProtection="1">
      <alignment horizontal="center"/>
    </xf>
    <xf numFmtId="0" fontId="1" fillId="2" borderId="9" xfId="0" applyFont="1" applyFill="1" applyBorder="1" applyAlignment="1" applyProtection="1">
      <alignment horizontal="center"/>
    </xf>
    <xf numFmtId="0" fontId="1" fillId="2" borderId="32" xfId="0" applyFont="1" applyFill="1" applyBorder="1" applyAlignment="1" applyProtection="1">
      <alignment horizontal="center"/>
    </xf>
    <xf numFmtId="0" fontId="1" fillId="2" borderId="14" xfId="0" applyFont="1" applyFill="1" applyBorder="1" applyAlignment="1" applyProtection="1">
      <alignment horizontal="center"/>
    </xf>
    <xf numFmtId="0" fontId="1" fillId="2" borderId="24" xfId="0" applyFont="1" applyFill="1" applyBorder="1" applyAlignment="1" applyProtection="1">
      <alignment horizontal="center"/>
    </xf>
    <xf numFmtId="0" fontId="1" fillId="2" borderId="68" xfId="0" applyFont="1" applyFill="1" applyBorder="1" applyAlignment="1" applyProtection="1">
      <alignment horizontal="center"/>
    </xf>
    <xf numFmtId="0" fontId="1" fillId="2" borderId="20"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46" xfId="0" applyFont="1" applyFill="1" applyBorder="1" applyAlignment="1" applyProtection="1">
      <alignment horizontal="center"/>
    </xf>
    <xf numFmtId="0" fontId="1" fillId="2" borderId="45" xfId="0" applyFont="1" applyFill="1" applyBorder="1" applyAlignment="1" applyProtection="1">
      <alignment horizontal="center"/>
    </xf>
    <xf numFmtId="0" fontId="1" fillId="2" borderId="37" xfId="0" applyFont="1" applyFill="1" applyBorder="1" applyAlignment="1" applyProtection="1">
      <alignment horizontal="center"/>
    </xf>
    <xf numFmtId="0" fontId="1" fillId="0" borderId="46" xfId="0" applyFont="1" applyFill="1" applyBorder="1" applyAlignment="1" applyProtection="1">
      <alignment horizontal="center"/>
    </xf>
    <xf numFmtId="0" fontId="1" fillId="2" borderId="35" xfId="0" applyFont="1" applyFill="1" applyBorder="1" applyAlignment="1" applyProtection="1">
      <alignment horizontal="center"/>
    </xf>
    <xf numFmtId="0" fontId="1" fillId="2" borderId="34" xfId="0" applyFont="1" applyFill="1" applyBorder="1" applyAlignment="1" applyProtection="1">
      <alignment horizontal="center"/>
    </xf>
    <xf numFmtId="0" fontId="1" fillId="2" borderId="67" xfId="0" applyFont="1" applyFill="1" applyBorder="1" applyAlignment="1" applyProtection="1">
      <alignment horizontal="center"/>
    </xf>
    <xf numFmtId="0" fontId="1" fillId="2" borderId="64" xfId="0" applyFont="1" applyFill="1" applyBorder="1" applyAlignment="1" applyProtection="1">
      <alignment horizontal="center"/>
    </xf>
    <xf numFmtId="0" fontId="1" fillId="2" borderId="52" xfId="0" applyFont="1" applyFill="1" applyBorder="1" applyAlignment="1" applyProtection="1">
      <alignment horizontal="center"/>
    </xf>
    <xf numFmtId="0" fontId="1" fillId="2" borderId="44" xfId="0" applyFont="1" applyFill="1" applyBorder="1" applyAlignment="1" applyProtection="1">
      <alignment horizontal="center"/>
    </xf>
    <xf numFmtId="0" fontId="1" fillId="2" borderId="16" xfId="0" applyFont="1" applyFill="1" applyBorder="1" applyAlignment="1" applyProtection="1">
      <alignment horizontal="center"/>
    </xf>
    <xf numFmtId="0" fontId="1" fillId="2" borderId="66" xfId="0" applyFont="1" applyFill="1" applyBorder="1" applyAlignment="1" applyProtection="1">
      <alignment horizontal="center"/>
    </xf>
    <xf numFmtId="0" fontId="1" fillId="2" borderId="56"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72" xfId="0" applyFont="1" applyFill="1" applyBorder="1" applyAlignment="1" applyProtection="1">
      <alignment horizontal="center"/>
    </xf>
    <xf numFmtId="0" fontId="1" fillId="5" borderId="46" xfId="0" applyFont="1" applyFill="1" applyBorder="1" applyAlignment="1" applyProtection="1">
      <alignment horizontal="center"/>
    </xf>
    <xf numFmtId="0" fontId="24" fillId="2" borderId="47" xfId="0" applyFont="1" applyFill="1" applyBorder="1" applyAlignment="1" applyProtection="1">
      <alignment horizontal="center"/>
    </xf>
    <xf numFmtId="0" fontId="24" fillId="2" borderId="44" xfId="0" applyFont="1" applyFill="1" applyBorder="1" applyAlignment="1" applyProtection="1">
      <alignment horizontal="center"/>
    </xf>
    <xf numFmtId="0" fontId="24" fillId="2" borderId="46" xfId="0" applyFont="1" applyFill="1" applyBorder="1" applyAlignment="1" applyProtection="1">
      <alignment horizontal="center"/>
    </xf>
    <xf numFmtId="0" fontId="24" fillId="2" borderId="37" xfId="0" applyFont="1" applyFill="1" applyBorder="1" applyAlignment="1" applyProtection="1">
      <alignment horizontal="center"/>
    </xf>
    <xf numFmtId="0" fontId="24" fillId="2" borderId="34" xfId="0" applyFont="1" applyFill="1" applyBorder="1" applyAlignment="1" applyProtection="1">
      <alignment horizontal="center"/>
    </xf>
    <xf numFmtId="0" fontId="24" fillId="2" borderId="19" xfId="0" applyFont="1" applyFill="1" applyBorder="1" applyAlignment="1" applyProtection="1">
      <alignment horizontal="center"/>
    </xf>
    <xf numFmtId="0" fontId="24" fillId="2" borderId="16" xfId="0" applyFont="1" applyFill="1" applyBorder="1" applyAlignment="1" applyProtection="1">
      <alignment horizontal="center"/>
    </xf>
    <xf numFmtId="0" fontId="24" fillId="2" borderId="52" xfId="0" applyFont="1" applyFill="1" applyBorder="1" applyAlignment="1" applyProtection="1">
      <alignment horizontal="center"/>
    </xf>
    <xf numFmtId="0" fontId="1" fillId="2" borderId="84" xfId="0" applyFont="1" applyFill="1" applyBorder="1" applyAlignment="1" applyProtection="1">
      <alignment horizontal="center"/>
    </xf>
    <xf numFmtId="0" fontId="2" fillId="2" borderId="84" xfId="0" applyFont="1" applyFill="1" applyBorder="1" applyAlignment="1">
      <alignment horizontal="center"/>
    </xf>
    <xf numFmtId="0" fontId="2" fillId="2" borderId="14" xfId="0" applyFont="1" applyFill="1" applyBorder="1" applyAlignment="1">
      <alignment horizontal="center"/>
    </xf>
    <xf numFmtId="0" fontId="2" fillId="2" borderId="61" xfId="0" applyFont="1" applyFill="1" applyBorder="1" applyAlignment="1">
      <alignment horizontal="center"/>
    </xf>
    <xf numFmtId="0" fontId="1" fillId="2" borderId="61" xfId="0" applyFont="1" applyFill="1" applyBorder="1" applyAlignment="1" applyProtection="1">
      <alignment horizontal="center"/>
    </xf>
    <xf numFmtId="0" fontId="2" fillId="3" borderId="74" xfId="0" applyFont="1" applyFill="1" applyBorder="1" applyAlignment="1">
      <alignment horizontal="center" vertical="center" textRotation="90"/>
    </xf>
    <xf numFmtId="0" fontId="2" fillId="7" borderId="9" xfId="0" applyFont="1" applyFill="1" applyBorder="1" applyAlignment="1">
      <alignment horizontal="center" vertical="center" textRotation="90"/>
    </xf>
    <xf numFmtId="0" fontId="1" fillId="7" borderId="27" xfId="0" applyFont="1" applyFill="1" applyBorder="1" applyAlignment="1" applyProtection="1">
      <alignment horizontal="center"/>
    </xf>
    <xf numFmtId="0" fontId="2" fillId="7" borderId="70" xfId="0" applyFont="1" applyFill="1" applyBorder="1"/>
    <xf numFmtId="0" fontId="8" fillId="7" borderId="5" xfId="0" applyFont="1" applyFill="1" applyBorder="1"/>
    <xf numFmtId="0" fontId="1" fillId="7" borderId="23" xfId="0" applyFont="1" applyFill="1" applyBorder="1"/>
    <xf numFmtId="0" fontId="2" fillId="7" borderId="64" xfId="0" applyFont="1" applyFill="1" applyBorder="1"/>
    <xf numFmtId="0" fontId="1" fillId="7" borderId="55" xfId="0" applyFont="1" applyFill="1" applyBorder="1"/>
    <xf numFmtId="0" fontId="2" fillId="7" borderId="23" xfId="0" applyFont="1" applyFill="1" applyBorder="1"/>
    <xf numFmtId="0" fontId="2" fillId="7" borderId="27" xfId="0" applyFont="1" applyFill="1" applyBorder="1"/>
    <xf numFmtId="0" fontId="2" fillId="7" borderId="62" xfId="0" applyFont="1" applyFill="1" applyBorder="1"/>
    <xf numFmtId="0" fontId="2" fillId="7" borderId="51" xfId="0" applyFont="1" applyFill="1" applyBorder="1" applyAlignment="1">
      <alignment horizontal="center" vertical="center" textRotation="90" wrapText="1"/>
    </xf>
    <xf numFmtId="0" fontId="2" fillId="7" borderId="5" xfId="0" applyFont="1" applyFill="1" applyBorder="1"/>
    <xf numFmtId="0" fontId="3" fillId="2" borderId="65" xfId="0" applyFont="1" applyFill="1" applyBorder="1" applyAlignment="1" applyProtection="1">
      <alignment horizontal="center"/>
    </xf>
    <xf numFmtId="0" fontId="31" fillId="0" borderId="48" xfId="0" applyFont="1" applyBorder="1"/>
    <xf numFmtId="0" fontId="31" fillId="0" borderId="46" xfId="0" applyFont="1" applyBorder="1"/>
    <xf numFmtId="0" fontId="32" fillId="2" borderId="10" xfId="0" applyFont="1" applyFill="1" applyBorder="1"/>
    <xf numFmtId="0" fontId="32" fillId="2" borderId="72" xfId="0" applyFont="1" applyFill="1" applyBorder="1"/>
    <xf numFmtId="0" fontId="3" fillId="2" borderId="56" xfId="0" applyFont="1" applyFill="1" applyBorder="1"/>
    <xf numFmtId="0" fontId="31" fillId="0" borderId="20" xfId="0" applyFont="1" applyBorder="1"/>
    <xf numFmtId="0" fontId="31" fillId="0" borderId="18" xfId="0" applyFont="1" applyBorder="1"/>
    <xf numFmtId="0" fontId="31" fillId="0" borderId="68" xfId="0" applyFont="1" applyBorder="1"/>
    <xf numFmtId="0" fontId="31" fillId="0" borderId="66" xfId="0" applyFont="1" applyBorder="1"/>
    <xf numFmtId="0" fontId="31" fillId="3" borderId="53" xfId="0" applyFont="1" applyFill="1" applyBorder="1" applyAlignment="1">
      <alignment horizontal="center" vertical="center" textRotation="90" wrapText="1"/>
    </xf>
    <xf numFmtId="0" fontId="31" fillId="3" borderId="52" xfId="0" applyFont="1" applyFill="1" applyBorder="1" applyAlignment="1">
      <alignment horizontal="center" vertical="center" textRotation="90" wrapText="1"/>
    </xf>
    <xf numFmtId="0" fontId="31" fillId="3" borderId="52" xfId="0" applyFont="1" applyFill="1" applyBorder="1" applyAlignment="1">
      <alignment horizontal="center" vertical="center" textRotation="90"/>
    </xf>
    <xf numFmtId="0" fontId="31" fillId="2" borderId="10" xfId="0" applyFont="1" applyFill="1" applyBorder="1"/>
    <xf numFmtId="0" fontId="31" fillId="2" borderId="7" xfId="0" applyFont="1" applyFill="1" applyBorder="1"/>
    <xf numFmtId="0" fontId="31" fillId="2" borderId="24" xfId="0" applyFont="1" applyFill="1" applyBorder="1"/>
    <xf numFmtId="0" fontId="3" fillId="2" borderId="95" xfId="0" applyFont="1" applyFill="1" applyBorder="1" applyAlignment="1" applyProtection="1">
      <alignment horizontal="center"/>
    </xf>
    <xf numFmtId="0" fontId="2" fillId="2" borderId="35" xfId="0" applyFont="1" applyFill="1" applyBorder="1"/>
    <xf numFmtId="0" fontId="3" fillId="2" borderId="35" xfId="0" applyFont="1" applyFill="1" applyBorder="1" applyAlignment="1">
      <alignment horizontal="center"/>
    </xf>
    <xf numFmtId="0" fontId="1" fillId="7" borderId="40" xfId="0" applyFont="1" applyFill="1" applyBorder="1" applyAlignment="1" applyProtection="1">
      <alignment horizontal="center"/>
    </xf>
    <xf numFmtId="0" fontId="2" fillId="7" borderId="40" xfId="0" applyFont="1" applyFill="1" applyBorder="1" applyAlignment="1" applyProtection="1">
      <alignment horizontal="right"/>
      <protection locked="0"/>
    </xf>
    <xf numFmtId="0" fontId="8" fillId="2" borderId="100" xfId="0" applyFont="1" applyFill="1" applyBorder="1"/>
    <xf numFmtId="0" fontId="8" fillId="7" borderId="5" xfId="0" applyFont="1" applyFill="1" applyBorder="1" applyAlignment="1">
      <alignment horizontal="center"/>
    </xf>
    <xf numFmtId="0" fontId="8" fillId="7" borderId="27" xfId="0" applyFont="1" applyFill="1" applyBorder="1" applyAlignment="1">
      <alignment horizontal="center"/>
    </xf>
    <xf numFmtId="0" fontId="2" fillId="7" borderId="5" xfId="0" applyFont="1" applyFill="1" applyBorder="1" applyAlignment="1">
      <alignment horizontal="center" vertical="center" textRotation="90"/>
    </xf>
    <xf numFmtId="0" fontId="1" fillId="7" borderId="5" xfId="0" applyFont="1" applyFill="1" applyBorder="1"/>
    <xf numFmtId="0" fontId="2" fillId="7" borderId="5" xfId="0" applyFont="1" applyFill="1" applyBorder="1" applyAlignment="1">
      <alignment horizontal="center" vertical="center" textRotation="90" wrapText="1"/>
    </xf>
    <xf numFmtId="0" fontId="1" fillId="7" borderId="62" xfId="0" applyFont="1" applyFill="1" applyBorder="1"/>
    <xf numFmtId="0" fontId="24" fillId="7" borderId="23" xfId="0" applyFont="1" applyFill="1" applyBorder="1"/>
    <xf numFmtId="0" fontId="24" fillId="7" borderId="40" xfId="0" applyFont="1" applyFill="1" applyBorder="1"/>
    <xf numFmtId="0" fontId="24" fillId="7" borderId="27" xfId="0" applyFont="1" applyFill="1" applyBorder="1"/>
    <xf numFmtId="0" fontId="1" fillId="7" borderId="85" xfId="0" applyFont="1" applyFill="1" applyBorder="1"/>
    <xf numFmtId="0" fontId="1" fillId="7" borderId="27" xfId="0" applyFont="1" applyFill="1" applyBorder="1"/>
    <xf numFmtId="0" fontId="2" fillId="7" borderId="40" xfId="0" applyFont="1" applyFill="1" applyBorder="1"/>
    <xf numFmtId="0" fontId="8" fillId="7" borderId="5" xfId="0" applyFont="1" applyFill="1" applyBorder="1" applyAlignment="1">
      <alignment horizontal="center" vertical="center" textRotation="90" wrapText="1"/>
    </xf>
    <xf numFmtId="0" fontId="2" fillId="7" borderId="23" xfId="0" applyFont="1" applyFill="1" applyBorder="1" applyAlignment="1" applyProtection="1">
      <alignment horizontal="right"/>
      <protection locked="0"/>
    </xf>
    <xf numFmtId="0" fontId="2" fillId="7" borderId="55" xfId="0" applyFont="1" applyFill="1" applyBorder="1" applyAlignment="1" applyProtection="1">
      <alignment horizontal="right"/>
      <protection locked="0"/>
    </xf>
    <xf numFmtId="0" fontId="2" fillId="7" borderId="62" xfId="0" applyFont="1" applyFill="1" applyBorder="1" applyAlignment="1" applyProtection="1">
      <alignment horizontal="right"/>
      <protection locked="0"/>
    </xf>
    <xf numFmtId="0" fontId="2" fillId="7" borderId="55" xfId="0" applyFont="1" applyFill="1" applyBorder="1"/>
    <xf numFmtId="0" fontId="15" fillId="0" borderId="7" xfId="0" applyFont="1" applyFill="1" applyBorder="1" applyAlignment="1" applyProtection="1">
      <alignment horizontal="right"/>
    </xf>
    <xf numFmtId="0" fontId="15" fillId="0" borderId="8" xfId="0" applyFont="1" applyFill="1" applyBorder="1" applyAlignment="1" applyProtection="1">
      <alignment horizontal="right"/>
    </xf>
    <xf numFmtId="1" fontId="33" fillId="7" borderId="9" xfId="0" applyNumberFormat="1" applyFont="1" applyFill="1" applyBorder="1" applyAlignment="1" applyProtection="1">
      <alignment horizontal="right"/>
    </xf>
    <xf numFmtId="0" fontId="15" fillId="0" borderId="72" xfId="0" applyFont="1" applyFill="1" applyBorder="1" applyAlignment="1" applyProtection="1">
      <alignment horizontal="right"/>
      <protection locked="0"/>
    </xf>
    <xf numFmtId="0" fontId="15" fillId="0" borderId="7" xfId="0" applyFont="1" applyFill="1" applyBorder="1" applyAlignment="1" applyProtection="1">
      <alignment horizontal="right"/>
      <protection locked="0"/>
    </xf>
    <xf numFmtId="0" fontId="15" fillId="0" borderId="8" xfId="0" applyFont="1" applyFill="1" applyBorder="1" applyAlignment="1" applyProtection="1">
      <alignment horizontal="right"/>
      <protection locked="0"/>
    </xf>
    <xf numFmtId="0" fontId="15" fillId="0" borderId="58" xfId="0" applyFont="1" applyFill="1" applyBorder="1" applyAlignment="1">
      <alignment horizontal="right"/>
    </xf>
    <xf numFmtId="0" fontId="15" fillId="0" borderId="11" xfId="0" applyFont="1" applyBorder="1" applyAlignment="1">
      <alignment horizontal="right"/>
    </xf>
    <xf numFmtId="0" fontId="15" fillId="0" borderId="29" xfId="0" applyFont="1" applyBorder="1" applyAlignment="1">
      <alignment horizontal="right"/>
    </xf>
    <xf numFmtId="0" fontId="15" fillId="0" borderId="71" xfId="0" applyFont="1" applyBorder="1" applyAlignment="1">
      <alignment horizontal="right"/>
    </xf>
    <xf numFmtId="0" fontId="15" fillId="0" borderId="66" xfId="0" applyFont="1" applyBorder="1" applyAlignment="1">
      <alignment horizontal="right"/>
    </xf>
    <xf numFmtId="0" fontId="15" fillId="0" borderId="18" xfId="0" applyFont="1" applyBorder="1" applyAlignment="1">
      <alignment horizontal="right"/>
    </xf>
    <xf numFmtId="0" fontId="15" fillId="0" borderId="78" xfId="0" applyFont="1" applyBorder="1" applyAlignment="1">
      <alignment horizontal="right"/>
    </xf>
    <xf numFmtId="0" fontId="15" fillId="0" borderId="67" xfId="0" applyFont="1" applyFill="1" applyBorder="1" applyAlignment="1" applyProtection="1">
      <alignment horizontal="right"/>
    </xf>
    <xf numFmtId="0" fontId="15" fillId="0" borderId="29" xfId="0" applyFont="1" applyFill="1" applyBorder="1" applyAlignment="1" applyProtection="1">
      <alignment horizontal="right"/>
      <protection locked="0"/>
    </xf>
    <xf numFmtId="0" fontId="15" fillId="0" borderId="68" xfId="0" applyFont="1" applyBorder="1" applyAlignment="1" applyProtection="1">
      <alignment horizontal="right"/>
      <protection locked="0"/>
    </xf>
    <xf numFmtId="0" fontId="15" fillId="0" borderId="36" xfId="0" applyFont="1" applyBorder="1" applyAlignment="1" applyProtection="1">
      <alignment horizontal="right"/>
      <protection locked="0"/>
    </xf>
    <xf numFmtId="0" fontId="15" fillId="0" borderId="38" xfId="0" applyFont="1" applyBorder="1" applyAlignment="1" applyProtection="1">
      <alignment horizontal="right"/>
      <protection locked="0"/>
    </xf>
    <xf numFmtId="0" fontId="15" fillId="0" borderId="35" xfId="0" applyFont="1" applyBorder="1" applyAlignment="1" applyProtection="1">
      <alignment horizontal="right"/>
      <protection locked="0"/>
    </xf>
    <xf numFmtId="0" fontId="15" fillId="0" borderId="78" xfId="0" applyFont="1" applyFill="1" applyBorder="1" applyAlignment="1" applyProtection="1">
      <alignment horizontal="right"/>
    </xf>
    <xf numFmtId="0" fontId="15" fillId="0" borderId="65" xfId="0" applyFont="1" applyBorder="1" applyAlignment="1">
      <alignment horizontal="right"/>
    </xf>
    <xf numFmtId="0" fontId="15" fillId="0" borderId="52" xfId="0" applyFont="1" applyFill="1" applyBorder="1" applyAlignment="1" applyProtection="1">
      <alignment horizontal="right"/>
    </xf>
    <xf numFmtId="0" fontId="15" fillId="0" borderId="17" xfId="0" applyFont="1" applyBorder="1" applyAlignment="1">
      <alignment horizontal="right"/>
    </xf>
    <xf numFmtId="0" fontId="15" fillId="0" borderId="66" xfId="0" applyFont="1" applyFill="1" applyBorder="1" applyAlignment="1" applyProtection="1">
      <alignment horizontal="right"/>
    </xf>
    <xf numFmtId="0" fontId="15" fillId="0" borderId="46" xfId="0" applyFont="1" applyFill="1" applyBorder="1" applyAlignment="1" applyProtection="1">
      <alignment horizontal="right"/>
    </xf>
    <xf numFmtId="0" fontId="15" fillId="0" borderId="79" xfId="0" applyFont="1" applyBorder="1" applyAlignment="1">
      <alignment horizontal="right"/>
    </xf>
    <xf numFmtId="0" fontId="15" fillId="0" borderId="20" xfId="0" applyFont="1" applyBorder="1" applyAlignment="1">
      <alignment horizontal="right"/>
    </xf>
    <xf numFmtId="0" fontId="15" fillId="0" borderId="61" xfId="0" applyFont="1" applyBorder="1" applyAlignment="1">
      <alignment horizontal="right"/>
    </xf>
    <xf numFmtId="0" fontId="15" fillId="0" borderId="59" xfId="0" applyFont="1" applyBorder="1" applyAlignment="1">
      <alignment horizontal="right"/>
    </xf>
    <xf numFmtId="0" fontId="15" fillId="0" borderId="63" xfId="0" applyFont="1" applyBorder="1" applyAlignment="1">
      <alignment horizontal="right"/>
    </xf>
    <xf numFmtId="0" fontId="15" fillId="0" borderId="60" xfId="0" applyFont="1" applyBorder="1" applyAlignment="1">
      <alignment horizontal="right"/>
    </xf>
    <xf numFmtId="0" fontId="34" fillId="0" borderId="60" xfId="0" applyFont="1" applyBorder="1" applyAlignment="1">
      <alignment horizontal="right"/>
    </xf>
    <xf numFmtId="0" fontId="34" fillId="0" borderId="59" xfId="0" applyFont="1" applyBorder="1" applyAlignment="1">
      <alignment horizontal="right"/>
    </xf>
    <xf numFmtId="0" fontId="15" fillId="0" borderId="14" xfId="0" applyFont="1" applyBorder="1" applyAlignment="1">
      <alignment horizontal="right"/>
    </xf>
    <xf numFmtId="0" fontId="15" fillId="0" borderId="12" xfId="0" applyFont="1" applyBorder="1" applyAlignment="1">
      <alignment horizontal="right"/>
    </xf>
    <xf numFmtId="0" fontId="15" fillId="0" borderId="21" xfId="0" applyFont="1" applyBorder="1" applyAlignment="1">
      <alignment horizontal="right"/>
    </xf>
    <xf numFmtId="0" fontId="15" fillId="0" borderId="13" xfId="0" applyFont="1" applyBorder="1" applyAlignment="1">
      <alignment horizontal="right"/>
    </xf>
    <xf numFmtId="0" fontId="15" fillId="0" borderId="81" xfId="0" applyFont="1" applyBorder="1" applyAlignment="1">
      <alignment horizontal="right"/>
    </xf>
    <xf numFmtId="0" fontId="15" fillId="0" borderId="76" xfId="0" applyFont="1" applyBorder="1" applyAlignment="1">
      <alignment horizontal="right"/>
    </xf>
    <xf numFmtId="0" fontId="15" fillId="0" borderId="77" xfId="0" applyFont="1" applyBorder="1" applyAlignment="1">
      <alignment horizontal="right"/>
    </xf>
    <xf numFmtId="0" fontId="15" fillId="0" borderId="75" xfId="0" applyFont="1" applyBorder="1" applyAlignment="1">
      <alignment horizontal="right"/>
    </xf>
    <xf numFmtId="0" fontId="15" fillId="0" borderId="74" xfId="0" applyFont="1" applyFill="1" applyBorder="1" applyAlignment="1" applyProtection="1">
      <alignment horizontal="right"/>
      <protection locked="0"/>
    </xf>
    <xf numFmtId="0" fontId="15" fillId="0" borderId="3" xfId="0" applyFont="1" applyFill="1" applyBorder="1" applyAlignment="1" applyProtection="1">
      <alignment horizontal="right"/>
      <protection locked="0"/>
    </xf>
    <xf numFmtId="0" fontId="15" fillId="0" borderId="4" xfId="0" applyFont="1" applyFill="1" applyBorder="1" applyAlignment="1" applyProtection="1">
      <alignment horizontal="right"/>
      <protection locked="0"/>
    </xf>
    <xf numFmtId="0" fontId="15" fillId="0" borderId="6" xfId="0" applyFont="1" applyFill="1" applyBorder="1" applyAlignment="1" applyProtection="1">
      <alignment horizontal="right"/>
      <protection locked="0"/>
    </xf>
    <xf numFmtId="0" fontId="34" fillId="0" borderId="6" xfId="0" applyFont="1" applyFill="1" applyBorder="1" applyAlignment="1" applyProtection="1">
      <alignment horizontal="right"/>
      <protection locked="0"/>
    </xf>
    <xf numFmtId="0" fontId="34" fillId="0" borderId="3" xfId="0" applyFont="1" applyFill="1" applyBorder="1" applyAlignment="1" applyProtection="1">
      <alignment horizontal="right"/>
      <protection locked="0"/>
    </xf>
    <xf numFmtId="0" fontId="15" fillId="0" borderId="24" xfId="0" applyFont="1" applyFill="1" applyBorder="1" applyAlignment="1" applyProtection="1">
      <alignment horizontal="center"/>
      <protection locked="0"/>
    </xf>
    <xf numFmtId="0" fontId="15" fillId="0" borderId="41" xfId="0" applyFont="1" applyFill="1" applyBorder="1" applyAlignment="1" applyProtection="1">
      <alignment horizontal="center"/>
      <protection locked="0"/>
    </xf>
    <xf numFmtId="0" fontId="15" fillId="0" borderId="32"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35" fillId="2" borderId="100" xfId="0" applyFont="1" applyFill="1" applyBorder="1" applyAlignment="1">
      <alignment horizontal="right"/>
    </xf>
    <xf numFmtId="0" fontId="35" fillId="2" borderId="3" xfId="0" applyFont="1" applyFill="1" applyBorder="1" applyAlignment="1">
      <alignment horizontal="right"/>
    </xf>
    <xf numFmtId="0" fontId="15" fillId="0" borderId="25" xfId="0" applyFont="1" applyFill="1" applyBorder="1" applyAlignment="1" applyProtection="1">
      <alignment horizontal="center"/>
      <protection locked="0"/>
    </xf>
    <xf numFmtId="0" fontId="15" fillId="0" borderId="39" xfId="0" applyFont="1" applyFill="1" applyBorder="1" applyAlignment="1" applyProtection="1">
      <alignment horizontal="center"/>
      <protection locked="0"/>
    </xf>
    <xf numFmtId="0" fontId="35" fillId="2" borderId="6" xfId="0" applyFont="1" applyFill="1" applyBorder="1" applyAlignment="1">
      <alignment horizontal="right"/>
    </xf>
    <xf numFmtId="0" fontId="34" fillId="0" borderId="42" xfId="0" applyFont="1" applyFill="1" applyBorder="1" applyAlignment="1" applyProtection="1">
      <alignment horizontal="right"/>
      <protection locked="0"/>
    </xf>
    <xf numFmtId="0" fontId="34" fillId="0" borderId="41" xfId="0" applyFont="1" applyFill="1" applyBorder="1" applyAlignment="1" applyProtection="1">
      <alignment horizontal="right"/>
      <protection locked="0"/>
    </xf>
    <xf numFmtId="0" fontId="33" fillId="2" borderId="4" xfId="0" applyFont="1" applyFill="1" applyBorder="1" applyAlignment="1">
      <alignment horizontal="right"/>
    </xf>
    <xf numFmtId="0" fontId="33" fillId="2" borderId="3" xfId="0" applyFont="1" applyFill="1" applyBorder="1" applyAlignment="1">
      <alignment horizontal="right"/>
    </xf>
    <xf numFmtId="0" fontId="15" fillId="0" borderId="48" xfId="0" applyFont="1" applyFill="1" applyBorder="1" applyAlignment="1" applyProtection="1">
      <alignment horizontal="right"/>
      <protection locked="0"/>
    </xf>
    <xf numFmtId="0" fontId="15" fillId="0" borderId="46" xfId="0" applyFont="1" applyFill="1" applyBorder="1" applyAlignment="1" applyProtection="1">
      <alignment horizontal="right"/>
      <protection locked="0"/>
    </xf>
    <xf numFmtId="0" fontId="15" fillId="0" borderId="45" xfId="0" applyFont="1" applyFill="1" applyBorder="1" applyAlignment="1" applyProtection="1">
      <alignment horizontal="right"/>
      <protection locked="0"/>
    </xf>
    <xf numFmtId="0" fontId="35" fillId="2" borderId="72" xfId="0" applyFont="1" applyFill="1" applyBorder="1" applyAlignment="1">
      <alignment horizontal="right"/>
    </xf>
    <xf numFmtId="0" fontId="35" fillId="2" borderId="7" xfId="0" applyFont="1" applyFill="1" applyBorder="1" applyAlignment="1">
      <alignment horizontal="right"/>
    </xf>
    <xf numFmtId="0" fontId="35" fillId="2" borderId="82" xfId="0" applyFont="1" applyFill="1" applyBorder="1" applyAlignment="1">
      <alignment horizontal="right"/>
    </xf>
    <xf numFmtId="0" fontId="15" fillId="0" borderId="26" xfId="0" applyFont="1" applyFill="1" applyBorder="1" applyAlignment="1" applyProtection="1">
      <alignment horizontal="right"/>
      <protection locked="0"/>
    </xf>
    <xf numFmtId="0" fontId="35" fillId="2" borderId="2" xfId="0" applyFont="1" applyFill="1" applyBorder="1" applyAlignment="1">
      <alignment horizontal="right"/>
    </xf>
    <xf numFmtId="0" fontId="15" fillId="0" borderId="2" xfId="0" applyFont="1" applyFill="1" applyBorder="1" applyAlignment="1" applyProtection="1">
      <alignment horizontal="right"/>
      <protection locked="0"/>
    </xf>
    <xf numFmtId="0" fontId="15" fillId="0" borderId="24" xfId="0" applyFont="1" applyBorder="1" applyAlignment="1">
      <alignment horizontal="right"/>
    </xf>
    <xf numFmtId="0" fontId="15" fillId="0" borderId="41" xfId="0" applyFont="1" applyBorder="1" applyAlignment="1">
      <alignment horizontal="right"/>
    </xf>
    <xf numFmtId="0" fontId="15" fillId="0" borderId="25" xfId="0" applyFont="1" applyBorder="1" applyAlignment="1">
      <alignment horizontal="right"/>
    </xf>
    <xf numFmtId="0" fontId="15" fillId="0" borderId="42" xfId="0" applyFont="1" applyBorder="1" applyAlignment="1">
      <alignment horizontal="right"/>
    </xf>
    <xf numFmtId="0" fontId="34" fillId="0" borderId="13" xfId="0" applyFont="1" applyBorder="1" applyAlignment="1">
      <alignment horizontal="right"/>
    </xf>
    <xf numFmtId="0" fontId="34" fillId="0" borderId="12" xfId="0" applyFont="1" applyBorder="1" applyAlignment="1">
      <alignment horizontal="right"/>
    </xf>
    <xf numFmtId="0" fontId="15" fillId="5" borderId="46" xfId="0" applyFont="1" applyFill="1" applyBorder="1" applyAlignment="1" applyProtection="1">
      <alignment horizontal="right"/>
    </xf>
    <xf numFmtId="0" fontId="15" fillId="0" borderId="45" xfId="0" applyFont="1" applyBorder="1" applyAlignment="1">
      <alignment horizontal="right"/>
    </xf>
    <xf numFmtId="0" fontId="15" fillId="0" borderId="26" xfId="0" applyFont="1" applyBorder="1" applyAlignment="1">
      <alignment horizontal="right"/>
    </xf>
    <xf numFmtId="0" fontId="15" fillId="0" borderId="11" xfId="0" applyFont="1" applyBorder="1"/>
    <xf numFmtId="0" fontId="15" fillId="0" borderId="36" xfId="0" applyFont="1" applyFill="1" applyBorder="1" applyAlignment="1">
      <alignment horizontal="center"/>
    </xf>
    <xf numFmtId="0" fontId="15" fillId="0" borderId="18" xfId="0" applyFont="1" applyBorder="1"/>
    <xf numFmtId="0" fontId="15" fillId="0" borderId="17" xfId="0" applyFont="1" applyBorder="1"/>
    <xf numFmtId="0" fontId="15" fillId="0" borderId="58" xfId="0" applyFont="1" applyBorder="1" applyAlignment="1">
      <alignment horizontal="right"/>
    </xf>
    <xf numFmtId="0" fontId="15" fillId="0" borderId="36" xfId="0" applyFont="1" applyFill="1" applyBorder="1" applyAlignment="1">
      <alignment horizontal="right"/>
    </xf>
    <xf numFmtId="0" fontId="15" fillId="0" borderId="18" xfId="0" applyFont="1" applyFill="1" applyBorder="1" applyAlignment="1">
      <alignment horizontal="right"/>
    </xf>
    <xf numFmtId="0" fontId="15" fillId="0" borderId="66" xfId="0" applyFont="1" applyFill="1" applyBorder="1" applyAlignment="1">
      <alignment horizontal="right"/>
    </xf>
    <xf numFmtId="0" fontId="15" fillId="0" borderId="38" xfId="0" applyFont="1" applyBorder="1" applyAlignment="1">
      <alignment horizontal="right"/>
    </xf>
    <xf numFmtId="0" fontId="15" fillId="0" borderId="36" xfId="0" applyFont="1" applyBorder="1" applyAlignment="1">
      <alignment horizontal="right"/>
    </xf>
    <xf numFmtId="0" fontId="15" fillId="5" borderId="36" xfId="0" applyFont="1" applyFill="1" applyBorder="1" applyAlignment="1" applyProtection="1">
      <alignment horizontal="right"/>
    </xf>
    <xf numFmtId="0" fontId="15" fillId="5" borderId="18" xfId="0" applyFont="1" applyFill="1" applyBorder="1" applyAlignment="1" applyProtection="1">
      <alignment horizontal="right"/>
    </xf>
    <xf numFmtId="0" fontId="15" fillId="5" borderId="66" xfId="0" applyFont="1" applyFill="1" applyBorder="1" applyAlignment="1" applyProtection="1">
      <alignment horizontal="right"/>
    </xf>
    <xf numFmtId="0" fontId="15" fillId="0" borderId="35" xfId="0" applyFont="1" applyBorder="1" applyAlignment="1">
      <alignment horizontal="right"/>
    </xf>
    <xf numFmtId="0" fontId="35" fillId="2" borderId="11" xfId="0" applyFont="1" applyFill="1" applyBorder="1"/>
    <xf numFmtId="0" fontId="35" fillId="2" borderId="66" xfId="0" applyFont="1" applyFill="1" applyBorder="1"/>
    <xf numFmtId="0" fontId="35" fillId="2" borderId="67" xfId="0" applyFont="1" applyFill="1" applyBorder="1"/>
    <xf numFmtId="0" fontId="15" fillId="0" borderId="36" xfId="0" applyFont="1" applyFill="1" applyBorder="1" applyAlignment="1" applyProtection="1">
      <alignment horizontal="right"/>
    </xf>
    <xf numFmtId="0" fontId="15" fillId="0" borderId="18" xfId="0" applyFont="1" applyFill="1" applyBorder="1" applyAlignment="1" applyProtection="1">
      <alignment horizontal="right"/>
    </xf>
    <xf numFmtId="0" fontId="35" fillId="2" borderId="68" xfId="0" applyFont="1" applyFill="1" applyBorder="1" applyAlignment="1">
      <alignment horizontal="right"/>
    </xf>
    <xf numFmtId="0" fontId="35" fillId="2" borderId="66" xfId="0" applyFont="1" applyFill="1" applyBorder="1" applyAlignment="1">
      <alignment horizontal="right"/>
    </xf>
    <xf numFmtId="0" fontId="15" fillId="0" borderId="32" xfId="0" applyFont="1" applyBorder="1" applyAlignment="1">
      <alignment horizontal="right"/>
    </xf>
    <xf numFmtId="0" fontId="15" fillId="0" borderId="30" xfId="0" applyFont="1" applyBorder="1" applyAlignment="1">
      <alignment horizontal="right"/>
    </xf>
    <xf numFmtId="0" fontId="15" fillId="0" borderId="39" xfId="0" applyFont="1" applyBorder="1" applyAlignment="1">
      <alignment horizontal="right"/>
    </xf>
    <xf numFmtId="0" fontId="15" fillId="0" borderId="31" xfId="0" applyFont="1" applyBorder="1" applyAlignment="1">
      <alignment horizontal="right"/>
    </xf>
    <xf numFmtId="0" fontId="34" fillId="0" borderId="31" xfId="0" applyFont="1" applyBorder="1" applyAlignment="1">
      <alignment horizontal="right"/>
    </xf>
    <xf numFmtId="0" fontId="34" fillId="0" borderId="30" xfId="0" applyFont="1" applyBorder="1" applyAlignment="1">
      <alignment horizontal="right"/>
    </xf>
    <xf numFmtId="0" fontId="35" fillId="2" borderId="61" xfId="0" applyFont="1" applyFill="1" applyBorder="1" applyAlignment="1">
      <alignment horizontal="right"/>
    </xf>
    <xf numFmtId="0" fontId="35" fillId="2" borderId="97" xfId="0" applyFont="1" applyFill="1" applyBorder="1" applyAlignment="1">
      <alignment horizontal="right"/>
    </xf>
    <xf numFmtId="0" fontId="35" fillId="2" borderId="98" xfId="0" applyFont="1" applyFill="1" applyBorder="1" applyAlignment="1">
      <alignment horizontal="right"/>
    </xf>
    <xf numFmtId="0" fontId="35" fillId="2" borderId="63" xfId="0" applyFont="1" applyFill="1" applyBorder="1" applyAlignment="1">
      <alignment horizontal="right"/>
    </xf>
    <xf numFmtId="0" fontId="35" fillId="2" borderId="59" xfId="0" applyFont="1" applyFill="1" applyBorder="1" applyAlignment="1">
      <alignment horizontal="right"/>
    </xf>
    <xf numFmtId="0" fontId="35" fillId="2" borderId="60" xfId="0" applyFont="1" applyFill="1" applyBorder="1" applyAlignment="1">
      <alignment horizontal="right"/>
    </xf>
    <xf numFmtId="0" fontId="33" fillId="0" borderId="60" xfId="0" applyFont="1" applyBorder="1" applyAlignment="1">
      <alignment horizontal="right"/>
    </xf>
    <xf numFmtId="0" fontId="33" fillId="0" borderId="59" xfId="0" applyFont="1" applyBorder="1" applyAlignment="1">
      <alignment horizontal="right"/>
    </xf>
    <xf numFmtId="1" fontId="33" fillId="7" borderId="99" xfId="0" applyNumberFormat="1" applyFont="1" applyFill="1" applyBorder="1" applyAlignment="1" applyProtection="1">
      <alignment horizontal="right"/>
    </xf>
    <xf numFmtId="0" fontId="4" fillId="2" borderId="63" xfId="0" applyFont="1" applyFill="1" applyBorder="1" applyAlignment="1">
      <alignment horizontal="center"/>
    </xf>
    <xf numFmtId="0" fontId="14" fillId="2" borderId="67" xfId="0" applyFont="1" applyFill="1" applyBorder="1" applyAlignment="1" applyProtection="1">
      <alignment horizontal="center"/>
    </xf>
    <xf numFmtId="0" fontId="14" fillId="2" borderId="64" xfId="0" applyFont="1" applyFill="1" applyBorder="1" applyAlignment="1" applyProtection="1">
      <alignment horizontal="center"/>
    </xf>
    <xf numFmtId="1" fontId="33" fillId="7" borderId="64" xfId="0" applyNumberFormat="1" applyFont="1" applyFill="1" applyBorder="1" applyAlignment="1" applyProtection="1">
      <alignment horizontal="right"/>
    </xf>
    <xf numFmtId="0" fontId="35" fillId="2" borderId="58" xfId="0" applyFont="1" applyFill="1" applyBorder="1" applyAlignment="1">
      <alignment horizontal="right"/>
    </xf>
    <xf numFmtId="0" fontId="35" fillId="2" borderId="67" xfId="0" applyFont="1" applyFill="1" applyBorder="1" applyAlignment="1">
      <alignment horizontal="right"/>
    </xf>
    <xf numFmtId="0" fontId="15" fillId="5" borderId="35" xfId="0" applyFont="1" applyFill="1" applyBorder="1" applyAlignment="1" applyProtection="1">
      <alignment horizontal="right"/>
    </xf>
    <xf numFmtId="0" fontId="15" fillId="5" borderId="17" xfId="0" applyFont="1" applyFill="1" applyBorder="1" applyAlignment="1" applyProtection="1">
      <alignment horizontal="right"/>
    </xf>
    <xf numFmtId="0" fontId="15" fillId="0" borderId="46" xfId="0" applyFont="1" applyBorder="1" applyAlignment="1">
      <alignment horizontal="right"/>
    </xf>
    <xf numFmtId="0" fontId="15" fillId="0" borderId="1" xfId="0" applyFont="1" applyBorder="1" applyAlignment="1">
      <alignment horizontal="right"/>
    </xf>
    <xf numFmtId="0" fontId="35" fillId="2" borderId="101" xfId="0" applyFont="1" applyFill="1" applyBorder="1" applyAlignment="1">
      <alignment horizontal="right"/>
    </xf>
    <xf numFmtId="0" fontId="35" fillId="2" borderId="62" xfId="0" applyFont="1" applyFill="1" applyBorder="1" applyAlignment="1">
      <alignment horizontal="right"/>
    </xf>
    <xf numFmtId="0" fontId="33" fillId="2" borderId="60" xfId="0" applyFont="1" applyFill="1" applyBorder="1" applyAlignment="1">
      <alignment horizontal="right"/>
    </xf>
    <xf numFmtId="0" fontId="33" fillId="2" borderId="62" xfId="0" applyFont="1" applyFill="1" applyBorder="1" applyAlignment="1">
      <alignment horizontal="right"/>
    </xf>
    <xf numFmtId="0" fontId="35" fillId="0" borderId="47" xfId="0" applyFont="1" applyFill="1" applyBorder="1" applyAlignment="1">
      <alignment horizontal="right"/>
    </xf>
    <xf numFmtId="0" fontId="35" fillId="0" borderId="53" xfId="0" applyFont="1" applyFill="1" applyBorder="1" applyAlignment="1">
      <alignment horizontal="right"/>
    </xf>
    <xf numFmtId="0" fontId="35" fillId="0" borderId="93" xfId="0" applyFont="1" applyFill="1" applyBorder="1" applyAlignment="1">
      <alignment horizontal="right"/>
    </xf>
    <xf numFmtId="0" fontId="15" fillId="5" borderId="47" xfId="0" applyFont="1" applyFill="1" applyBorder="1" applyAlignment="1">
      <alignment horizontal="right"/>
    </xf>
    <xf numFmtId="0" fontId="15" fillId="0" borderId="94" xfId="0" applyFont="1" applyFill="1" applyBorder="1" applyAlignment="1">
      <alignment horizontal="right"/>
    </xf>
    <xf numFmtId="0" fontId="15" fillId="0" borderId="52" xfId="0" applyFont="1" applyBorder="1" applyAlignment="1">
      <alignment horizontal="right"/>
    </xf>
    <xf numFmtId="0" fontId="15" fillId="0" borderId="46" xfId="0" applyFont="1" applyFill="1" applyBorder="1" applyAlignment="1">
      <alignment horizontal="right"/>
    </xf>
    <xf numFmtId="0" fontId="15" fillId="0" borderId="1" xfId="0" applyFont="1" applyFill="1" applyBorder="1" applyAlignment="1">
      <alignment horizontal="right"/>
    </xf>
    <xf numFmtId="0" fontId="15" fillId="0" borderId="95" xfId="0" applyFont="1" applyFill="1" applyBorder="1" applyAlignment="1">
      <alignment horizontal="right"/>
    </xf>
    <xf numFmtId="0" fontId="15" fillId="0" borderId="92" xfId="0" applyFont="1" applyFill="1" applyBorder="1" applyAlignment="1">
      <alignment horizontal="right"/>
    </xf>
    <xf numFmtId="0" fontId="15" fillId="0" borderId="48" xfId="0" applyFont="1" applyFill="1" applyBorder="1" applyAlignment="1">
      <alignment horizontal="right"/>
    </xf>
    <xf numFmtId="0" fontId="15" fillId="0" borderId="45" xfId="0" applyFont="1" applyFill="1" applyBorder="1" applyAlignment="1">
      <alignment horizontal="right"/>
    </xf>
    <xf numFmtId="0" fontId="15" fillId="0" borderId="24" xfId="0" applyFont="1" applyFill="1" applyBorder="1" applyAlignment="1">
      <alignment horizontal="right"/>
    </xf>
    <xf numFmtId="0" fontId="15" fillId="0" borderId="41" xfId="0" applyFont="1" applyFill="1" applyBorder="1" applyAlignment="1">
      <alignment horizontal="right"/>
    </xf>
    <xf numFmtId="0" fontId="15" fillId="0" borderId="25" xfId="0" applyFont="1" applyFill="1" applyBorder="1" applyAlignment="1">
      <alignment horizontal="right"/>
    </xf>
    <xf numFmtId="0" fontId="15" fillId="0" borderId="42" xfId="0" applyFont="1" applyFill="1" applyBorder="1" applyAlignment="1">
      <alignment horizontal="right"/>
    </xf>
    <xf numFmtId="0" fontId="34" fillId="0" borderId="96" xfId="0" applyFont="1" applyBorder="1" applyAlignment="1">
      <alignment horizontal="right"/>
    </xf>
    <xf numFmtId="0" fontId="34" fillId="0" borderId="88" xfId="0" applyFont="1" applyBorder="1" applyAlignment="1">
      <alignment horizontal="right"/>
    </xf>
    <xf numFmtId="0" fontId="15" fillId="0" borderId="52" xfId="0" applyFont="1" applyFill="1" applyBorder="1" applyAlignment="1">
      <alignment horizontal="right"/>
    </xf>
    <xf numFmtId="0" fontId="15" fillId="0" borderId="0" xfId="0" applyFont="1" applyFill="1" applyBorder="1" applyAlignment="1">
      <alignment horizontal="right"/>
    </xf>
    <xf numFmtId="0" fontId="15" fillId="0" borderId="49" xfId="0" applyFont="1" applyFill="1" applyBorder="1" applyAlignment="1">
      <alignment horizontal="right"/>
    </xf>
    <xf numFmtId="0" fontId="15" fillId="0" borderId="22" xfId="0" applyFont="1" applyFill="1" applyBorder="1" applyAlignment="1">
      <alignment horizontal="right"/>
    </xf>
    <xf numFmtId="0" fontId="15" fillId="0" borderId="50" xfId="0" applyFont="1" applyFill="1" applyBorder="1" applyAlignment="1">
      <alignment horizontal="right"/>
    </xf>
    <xf numFmtId="0" fontId="34" fillId="0" borderId="6" xfId="0" applyFont="1" applyBorder="1" applyAlignment="1">
      <alignment horizontal="right"/>
    </xf>
    <xf numFmtId="0" fontId="34" fillId="0" borderId="3" xfId="0" applyFont="1" applyBorder="1" applyAlignment="1">
      <alignment horizontal="right"/>
    </xf>
    <xf numFmtId="0" fontId="15" fillId="0" borderId="56" xfId="0" applyFont="1" applyFill="1" applyBorder="1" applyAlignment="1">
      <alignment horizontal="right"/>
    </xf>
    <xf numFmtId="0" fontId="15" fillId="0" borderId="88" xfId="0" applyFont="1" applyFill="1" applyBorder="1" applyAlignment="1">
      <alignment horizontal="right"/>
    </xf>
    <xf numFmtId="0" fontId="15" fillId="0" borderId="69" xfId="0" applyFont="1" applyFill="1" applyBorder="1" applyAlignment="1">
      <alignment horizontal="right"/>
    </xf>
    <xf numFmtId="0" fontId="15" fillId="0" borderId="96" xfId="0" applyFont="1" applyFill="1" applyBorder="1" applyAlignment="1">
      <alignment horizontal="right"/>
    </xf>
    <xf numFmtId="0" fontId="4" fillId="2" borderId="58"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xf>
    <xf numFmtId="0" fontId="15" fillId="0" borderId="11" xfId="0" applyFont="1" applyFill="1" applyBorder="1" applyAlignment="1" applyProtection="1">
      <alignment horizontal="right"/>
      <protection locked="0"/>
    </xf>
    <xf numFmtId="0" fontId="35" fillId="2" borderId="58" xfId="0" applyFont="1" applyFill="1" applyBorder="1" applyAlignment="1" applyProtection="1">
      <alignment horizontal="right"/>
      <protection locked="0"/>
    </xf>
    <xf numFmtId="0" fontId="35" fillId="2" borderId="66" xfId="0" applyFont="1" applyFill="1" applyBorder="1" applyAlignment="1" applyProtection="1">
      <alignment horizontal="right"/>
      <protection locked="0"/>
    </xf>
    <xf numFmtId="0" fontId="35" fillId="2" borderId="64" xfId="0" applyFont="1" applyFill="1" applyBorder="1" applyAlignment="1" applyProtection="1">
      <alignment horizontal="right"/>
      <protection locked="0"/>
    </xf>
    <xf numFmtId="0" fontId="15" fillId="0" borderId="7" xfId="0" applyFont="1" applyBorder="1" applyAlignment="1">
      <alignment horizontal="right"/>
    </xf>
    <xf numFmtId="0" fontId="15" fillId="0" borderId="5" xfId="0" applyFont="1" applyBorder="1" applyAlignment="1">
      <alignment horizontal="right"/>
    </xf>
    <xf numFmtId="0" fontId="15" fillId="0" borderId="40" xfId="0" applyFont="1" applyBorder="1" applyAlignment="1">
      <alignment horizontal="right"/>
    </xf>
    <xf numFmtId="0" fontId="15" fillId="0" borderId="27" xfId="0" applyFont="1" applyBorder="1" applyAlignment="1">
      <alignment horizontal="right"/>
    </xf>
    <xf numFmtId="0" fontId="15" fillId="0" borderId="38" xfId="0" applyFont="1" applyFill="1" applyBorder="1" applyAlignment="1" applyProtection="1">
      <alignment horizontal="right"/>
      <protection locked="0"/>
    </xf>
    <xf numFmtId="0" fontId="15" fillId="0" borderId="36" xfId="0" applyFont="1" applyFill="1" applyBorder="1" applyAlignment="1" applyProtection="1">
      <alignment horizontal="right"/>
      <protection locked="0"/>
    </xf>
    <xf numFmtId="0" fontId="15" fillId="0" borderId="35" xfId="0" applyFont="1" applyFill="1" applyBorder="1" applyAlignment="1" applyProtection="1">
      <alignment horizontal="right"/>
      <protection locked="0"/>
    </xf>
    <xf numFmtId="0" fontId="15" fillId="0" borderId="32" xfId="0" applyFont="1" applyFill="1" applyBorder="1" applyAlignment="1" applyProtection="1">
      <alignment horizontal="right"/>
      <protection locked="0"/>
    </xf>
    <xf numFmtId="0" fontId="15" fillId="0" borderId="20" xfId="0" applyFont="1" applyFill="1" applyBorder="1" applyAlignment="1" applyProtection="1">
      <alignment horizontal="right"/>
      <protection locked="0"/>
    </xf>
    <xf numFmtId="0" fontId="15" fillId="0" borderId="18" xfId="0" applyFont="1" applyFill="1" applyBorder="1" applyAlignment="1" applyProtection="1">
      <alignment horizontal="right"/>
      <protection locked="0"/>
    </xf>
    <xf numFmtId="0" fontId="15" fillId="0" borderId="17" xfId="0" applyFont="1" applyFill="1" applyBorder="1" applyAlignment="1" applyProtection="1">
      <alignment horizontal="right"/>
      <protection locked="0"/>
    </xf>
    <xf numFmtId="0" fontId="15" fillId="0" borderId="14" xfId="0" applyFont="1" applyFill="1" applyBorder="1" applyAlignment="1" applyProtection="1">
      <alignment horizontal="right"/>
      <protection locked="0"/>
    </xf>
    <xf numFmtId="0" fontId="35" fillId="2" borderId="67" xfId="0" applyFont="1" applyFill="1" applyBorder="1" applyAlignment="1" applyProtection="1">
      <alignment horizontal="right"/>
      <protection locked="0"/>
    </xf>
    <xf numFmtId="0" fontId="35" fillId="2" borderId="65" xfId="0" applyFont="1" applyFill="1" applyBorder="1" applyAlignment="1" applyProtection="1">
      <alignment horizontal="right"/>
      <protection locked="0"/>
    </xf>
    <xf numFmtId="0" fontId="15" fillId="0" borderId="30" xfId="0" applyFont="1" applyFill="1" applyBorder="1" applyAlignment="1" applyProtection="1">
      <alignment horizontal="right"/>
      <protection locked="0"/>
    </xf>
    <xf numFmtId="0" fontId="15" fillId="0" borderId="12" xfId="0" applyFont="1" applyFill="1" applyBorder="1" applyAlignment="1" applyProtection="1">
      <alignment horizontal="right"/>
      <protection locked="0"/>
    </xf>
    <xf numFmtId="0" fontId="35" fillId="2" borderId="61" xfId="0" applyFont="1" applyFill="1" applyBorder="1" applyAlignment="1" applyProtection="1">
      <alignment horizontal="right"/>
      <protection locked="0"/>
    </xf>
    <xf numFmtId="0" fontId="35" fillId="2" borderId="59" xfId="0" applyFont="1" applyFill="1" applyBorder="1" applyAlignment="1" applyProtection="1">
      <alignment horizontal="right"/>
      <protection locked="0"/>
    </xf>
    <xf numFmtId="0" fontId="35" fillId="2" borderId="98" xfId="0" applyFont="1" applyFill="1" applyBorder="1" applyAlignment="1" applyProtection="1">
      <alignment horizontal="right"/>
      <protection locked="0"/>
    </xf>
    <xf numFmtId="0" fontId="35" fillId="2" borderId="62" xfId="0" applyFont="1" applyFill="1" applyBorder="1" applyAlignment="1" applyProtection="1">
      <alignment horizontal="right"/>
      <protection locked="0"/>
    </xf>
    <xf numFmtId="0" fontId="33" fillId="0" borderId="60" xfId="0" applyFont="1" applyFill="1" applyBorder="1" applyAlignment="1" applyProtection="1">
      <alignment horizontal="right"/>
      <protection locked="0"/>
    </xf>
    <xf numFmtId="0" fontId="33" fillId="0" borderId="62" xfId="0" applyFont="1" applyFill="1" applyBorder="1" applyAlignment="1" applyProtection="1">
      <alignment horizontal="right"/>
      <protection locked="0"/>
    </xf>
    <xf numFmtId="0" fontId="15" fillId="0" borderId="39" xfId="0" applyFont="1" applyFill="1" applyBorder="1" applyAlignment="1" applyProtection="1">
      <alignment horizontal="right"/>
      <protection locked="0"/>
    </xf>
    <xf numFmtId="0" fontId="15" fillId="0" borderId="21" xfId="0" applyFont="1" applyFill="1" applyBorder="1" applyAlignment="1" applyProtection="1">
      <alignment horizontal="right"/>
      <protection locked="0"/>
    </xf>
    <xf numFmtId="0" fontId="15" fillId="0" borderId="48" xfId="0" applyFont="1" applyFill="1" applyBorder="1" applyAlignment="1" applyProtection="1">
      <alignment horizontal="center"/>
    </xf>
    <xf numFmtId="0" fontId="15" fillId="0" borderId="23" xfId="0" applyFont="1" applyBorder="1"/>
    <xf numFmtId="0" fontId="15" fillId="0" borderId="46" xfId="0" applyFont="1" applyFill="1" applyBorder="1" applyAlignment="1" applyProtection="1">
      <alignment horizontal="center"/>
    </xf>
    <xf numFmtId="0" fontId="15" fillId="0" borderId="24" xfId="0" applyFont="1" applyFill="1" applyBorder="1" applyAlignment="1" applyProtection="1">
      <alignment horizontal="right"/>
      <protection locked="0"/>
    </xf>
    <xf numFmtId="0" fontId="15" fillId="0" borderId="41" xfId="0" applyFont="1" applyFill="1" applyBorder="1" applyAlignment="1" applyProtection="1">
      <alignment horizontal="right"/>
      <protection locked="0"/>
    </xf>
    <xf numFmtId="0" fontId="15" fillId="0" borderId="38" xfId="0" applyFont="1" applyFill="1" applyBorder="1" applyAlignment="1" applyProtection="1">
      <alignment horizontal="right"/>
    </xf>
    <xf numFmtId="0" fontId="15" fillId="0" borderId="25" xfId="0" applyFont="1" applyFill="1" applyBorder="1" applyAlignment="1" applyProtection="1">
      <alignment horizontal="right"/>
      <protection locked="0"/>
    </xf>
    <xf numFmtId="0" fontId="15" fillId="0" borderId="23" xfId="0" applyFont="1" applyFill="1" applyBorder="1"/>
    <xf numFmtId="0" fontId="15" fillId="0" borderId="34" xfId="0" applyFont="1" applyFill="1" applyBorder="1" applyAlignment="1">
      <alignment horizontal="center"/>
    </xf>
    <xf numFmtId="0" fontId="15" fillId="0" borderId="15" xfId="0" applyFont="1" applyBorder="1" applyAlignment="1">
      <alignment horizontal="right"/>
    </xf>
    <xf numFmtId="0" fontId="15" fillId="0" borderId="35" xfId="0" applyFont="1" applyFill="1" applyBorder="1" applyAlignment="1">
      <alignment horizontal="right"/>
    </xf>
    <xf numFmtId="0" fontId="15" fillId="0" borderId="33" xfId="0" applyFont="1" applyBorder="1" applyAlignment="1">
      <alignment horizontal="right"/>
    </xf>
    <xf numFmtId="0" fontId="15" fillId="0" borderId="43" xfId="0" applyFont="1" applyBorder="1" applyAlignment="1">
      <alignment horizontal="right"/>
    </xf>
    <xf numFmtId="0" fontId="15" fillId="0" borderId="34" xfId="0" applyFont="1" applyFill="1" applyBorder="1" applyAlignment="1">
      <alignment horizontal="right"/>
    </xf>
    <xf numFmtId="0" fontId="15" fillId="0" borderId="44" xfId="0" applyFont="1" applyFill="1" applyBorder="1" applyAlignment="1">
      <alignment horizontal="right"/>
    </xf>
    <xf numFmtId="0" fontId="15" fillId="0" borderId="16" xfId="0" applyFont="1" applyFill="1" applyBorder="1" applyAlignment="1">
      <alignment horizontal="right"/>
    </xf>
    <xf numFmtId="0" fontId="15" fillId="2" borderId="39" xfId="0" applyFont="1" applyFill="1" applyBorder="1" applyAlignment="1">
      <alignment horizontal="right"/>
    </xf>
    <xf numFmtId="0" fontId="15" fillId="0" borderId="11" xfId="0" applyFont="1" applyFill="1" applyBorder="1" applyAlignment="1">
      <alignment horizontal="right"/>
    </xf>
    <xf numFmtId="0" fontId="15" fillId="5" borderId="11" xfId="0" applyFont="1" applyFill="1" applyBorder="1" applyAlignment="1">
      <alignment horizontal="right"/>
    </xf>
    <xf numFmtId="0" fontId="15" fillId="0" borderId="16" xfId="0" applyFont="1" applyBorder="1" applyAlignment="1">
      <alignment horizontal="right"/>
    </xf>
    <xf numFmtId="0" fontId="15" fillId="5" borderId="16" xfId="0" applyFont="1" applyFill="1" applyBorder="1" applyAlignment="1">
      <alignment horizontal="right"/>
    </xf>
    <xf numFmtId="0" fontId="15" fillId="5" borderId="18" xfId="0" applyFont="1" applyFill="1" applyBorder="1" applyAlignment="1">
      <alignment horizontal="right"/>
    </xf>
    <xf numFmtId="0" fontId="15" fillId="5" borderId="17" xfId="0" applyFont="1" applyFill="1" applyBorder="1" applyAlignment="1">
      <alignment horizontal="right"/>
    </xf>
    <xf numFmtId="0" fontId="15" fillId="5" borderId="14" xfId="0" applyFont="1" applyFill="1" applyBorder="1" applyAlignment="1">
      <alignment horizontal="right"/>
    </xf>
    <xf numFmtId="0" fontId="15" fillId="5" borderId="12" xfId="0" applyFont="1" applyFill="1" applyBorder="1" applyAlignment="1">
      <alignment horizontal="right"/>
    </xf>
    <xf numFmtId="0" fontId="15" fillId="5" borderId="21" xfId="0" applyFont="1" applyFill="1" applyBorder="1" applyAlignment="1">
      <alignment horizontal="right"/>
    </xf>
    <xf numFmtId="0" fontId="15" fillId="5" borderId="13" xfId="0" applyFont="1" applyFill="1" applyBorder="1" applyAlignment="1">
      <alignment horizontal="right"/>
    </xf>
    <xf numFmtId="0" fontId="15" fillId="0" borderId="0" xfId="0" applyFont="1" applyBorder="1" applyAlignment="1">
      <alignment horizontal="right"/>
    </xf>
    <xf numFmtId="0" fontId="15" fillId="0" borderId="49" xfId="0" applyFont="1" applyBorder="1" applyAlignment="1">
      <alignment horizontal="right"/>
    </xf>
    <xf numFmtId="0" fontId="15" fillId="0" borderId="22" xfId="0" applyFont="1" applyBorder="1" applyAlignment="1">
      <alignment horizontal="right"/>
    </xf>
    <xf numFmtId="0" fontId="15" fillId="0" borderId="50" xfId="0" applyFont="1" applyBorder="1" applyAlignment="1">
      <alignment horizontal="right"/>
    </xf>
    <xf numFmtId="0" fontId="33" fillId="0" borderId="31" xfId="0" applyFont="1" applyBorder="1" applyAlignment="1">
      <alignment horizontal="right"/>
    </xf>
    <xf numFmtId="0" fontId="33" fillId="0" borderId="30" xfId="0" applyFont="1" applyBorder="1" applyAlignment="1">
      <alignment horizontal="right"/>
    </xf>
    <xf numFmtId="0" fontId="15" fillId="0" borderId="54" xfId="0" applyFont="1" applyBorder="1" applyAlignment="1">
      <alignment horizontal="right"/>
    </xf>
    <xf numFmtId="0" fontId="15" fillId="0" borderId="44" xfId="0" applyFont="1" applyBorder="1" applyAlignment="1">
      <alignment horizontal="right"/>
    </xf>
    <xf numFmtId="0" fontId="15" fillId="0" borderId="28" xfId="0" applyFont="1" applyBorder="1" applyAlignment="1">
      <alignment horizontal="right"/>
    </xf>
    <xf numFmtId="0" fontId="35" fillId="0" borderId="58" xfId="0" applyFont="1" applyFill="1" applyBorder="1" applyAlignment="1">
      <alignment horizontal="right"/>
    </xf>
    <xf numFmtId="0" fontId="3" fillId="2" borderId="67" xfId="0" applyFont="1" applyFill="1" applyBorder="1" applyAlignment="1">
      <alignment horizontal="center"/>
    </xf>
    <xf numFmtId="0" fontId="3" fillId="2" borderId="65" xfId="0" applyFont="1" applyFill="1" applyBorder="1" applyAlignment="1">
      <alignment horizontal="center"/>
    </xf>
    <xf numFmtId="0" fontId="35" fillId="0" borderId="64" xfId="0" applyFont="1" applyFill="1" applyBorder="1" applyAlignment="1">
      <alignment horizontal="right"/>
    </xf>
    <xf numFmtId="0" fontId="35" fillId="0" borderId="66" xfId="0" applyFont="1" applyFill="1" applyBorder="1" applyAlignment="1">
      <alignment horizontal="right"/>
    </xf>
    <xf numFmtId="0" fontId="35" fillId="0" borderId="101" xfId="0" applyFont="1" applyFill="1" applyBorder="1" applyAlignment="1">
      <alignment horizontal="right"/>
    </xf>
    <xf numFmtId="0" fontId="35" fillId="0" borderId="59" xfId="0" applyFont="1" applyFill="1" applyBorder="1" applyAlignment="1">
      <alignment horizontal="right"/>
    </xf>
    <xf numFmtId="0" fontId="35" fillId="0" borderId="61" xfId="0" applyFont="1" applyFill="1" applyBorder="1" applyAlignment="1">
      <alignment horizontal="right"/>
    </xf>
    <xf numFmtId="0" fontId="35" fillId="0" borderId="60" xfId="0" applyFont="1" applyFill="1" applyBorder="1" applyAlignment="1">
      <alignment horizontal="right"/>
    </xf>
    <xf numFmtId="0" fontId="15" fillId="0" borderId="28" xfId="0" applyFont="1" applyFill="1" applyBorder="1" applyAlignment="1" applyProtection="1">
      <alignment horizontal="right"/>
      <protection locked="0"/>
    </xf>
    <xf numFmtId="0" fontId="15" fillId="0" borderId="1" xfId="0" applyFont="1" applyFill="1" applyBorder="1" applyAlignment="1" applyProtection="1">
      <alignment horizontal="right"/>
      <protection locked="0"/>
    </xf>
    <xf numFmtId="0" fontId="15" fillId="0" borderId="52" xfId="0" applyFont="1" applyFill="1" applyBorder="1" applyAlignment="1" applyProtection="1">
      <alignment horizontal="right"/>
      <protection locked="0"/>
    </xf>
    <xf numFmtId="0" fontId="15" fillId="0" borderId="0" xfId="0" applyFont="1" applyFill="1" applyBorder="1" applyAlignment="1" applyProtection="1">
      <alignment horizontal="right"/>
      <protection locked="0"/>
    </xf>
    <xf numFmtId="0" fontId="15" fillId="0" borderId="49" xfId="0" applyFont="1" applyFill="1" applyBorder="1" applyAlignment="1" applyProtection="1">
      <alignment horizontal="right"/>
      <protection locked="0"/>
    </xf>
    <xf numFmtId="0" fontId="15" fillId="0" borderId="51" xfId="0" applyFont="1" applyBorder="1" applyAlignment="1">
      <alignment horizontal="right"/>
    </xf>
    <xf numFmtId="0" fontId="15" fillId="0" borderId="22" xfId="0" applyFont="1" applyFill="1" applyBorder="1" applyAlignment="1" applyProtection="1">
      <alignment horizontal="right"/>
      <protection locked="0"/>
    </xf>
    <xf numFmtId="0" fontId="15" fillId="0" borderId="23" xfId="0" applyFont="1" applyBorder="1" applyAlignment="1">
      <alignment horizontal="right"/>
    </xf>
    <xf numFmtId="0" fontId="4" fillId="2" borderId="58" xfId="0" applyFont="1" applyFill="1" applyBorder="1" applyAlignment="1">
      <alignment horizontal="center"/>
    </xf>
    <xf numFmtId="0" fontId="2" fillId="2" borderId="58" xfId="0" applyFont="1" applyFill="1" applyBorder="1"/>
    <xf numFmtId="0" fontId="2" fillId="2" borderId="64" xfId="0" applyFont="1" applyFill="1" applyBorder="1"/>
    <xf numFmtId="0" fontId="3" fillId="2" borderId="66" xfId="0" applyFont="1" applyFill="1" applyBorder="1" applyAlignment="1">
      <alignment horizontal="center"/>
    </xf>
    <xf numFmtId="0" fontId="2" fillId="2" borderId="65" xfId="0" applyFont="1" applyFill="1" applyBorder="1"/>
    <xf numFmtId="0" fontId="2" fillId="2" borderId="66" xfId="0" applyFont="1" applyFill="1" applyBorder="1"/>
    <xf numFmtId="0" fontId="2" fillId="2" borderId="59" xfId="0" applyFont="1" applyFill="1" applyBorder="1"/>
    <xf numFmtId="0" fontId="2" fillId="2" borderId="63" xfId="0" applyFont="1" applyFill="1" applyBorder="1"/>
    <xf numFmtId="0" fontId="29" fillId="2" borderId="63" xfId="0" applyFont="1" applyFill="1" applyBorder="1"/>
    <xf numFmtId="0" fontId="29" fillId="2" borderId="59" xfId="0" applyFont="1" applyFill="1" applyBorder="1"/>
    <xf numFmtId="0" fontId="8" fillId="4" borderId="4" xfId="0" applyFont="1" applyFill="1" applyBorder="1" applyAlignment="1">
      <alignment horizontal="center"/>
    </xf>
    <xf numFmtId="0" fontId="8" fillId="3" borderId="10" xfId="0" applyFont="1" applyFill="1" applyBorder="1" applyAlignment="1">
      <alignment horizontal="center" vertical="center" textRotation="90" wrapText="1"/>
    </xf>
    <xf numFmtId="0" fontId="15" fillId="0" borderId="10" xfId="0" applyFont="1" applyFill="1" applyBorder="1" applyAlignment="1" applyProtection="1">
      <alignment horizontal="right"/>
      <protection locked="0"/>
    </xf>
    <xf numFmtId="0" fontId="15" fillId="0" borderId="47" xfId="0" applyFont="1" applyFill="1" applyBorder="1" applyAlignment="1" applyProtection="1">
      <alignment horizontal="right"/>
      <protection locked="0"/>
    </xf>
    <xf numFmtId="0" fontId="15" fillId="0" borderId="37" xfId="0" applyFont="1" applyBorder="1" applyAlignment="1" applyProtection="1">
      <alignment horizontal="right"/>
      <protection locked="0"/>
    </xf>
    <xf numFmtId="0" fontId="35" fillId="2" borderId="10" xfId="0" applyFont="1" applyFill="1" applyBorder="1" applyAlignment="1">
      <alignment horizontal="right"/>
    </xf>
    <xf numFmtId="0" fontId="8" fillId="4" borderId="21" xfId="0" applyFont="1" applyFill="1" applyBorder="1" applyAlignment="1">
      <alignment horizontal="center"/>
    </xf>
    <xf numFmtId="0" fontId="2" fillId="0" borderId="37" xfId="0" applyFont="1" applyBorder="1"/>
    <xf numFmtId="0" fontId="15" fillId="0" borderId="67" xfId="0" applyFont="1" applyBorder="1" applyAlignment="1">
      <alignment horizontal="right"/>
    </xf>
    <xf numFmtId="0" fontId="2" fillId="0" borderId="82" xfId="0" applyFont="1" applyBorder="1"/>
    <xf numFmtId="0" fontId="15" fillId="0" borderId="19" xfId="0" applyFont="1" applyBorder="1" applyAlignment="1">
      <alignment horizontal="right"/>
    </xf>
    <xf numFmtId="0" fontId="2" fillId="0" borderId="47" xfId="0" applyFont="1" applyBorder="1"/>
    <xf numFmtId="0" fontId="2" fillId="0" borderId="19" xfId="0" applyFont="1" applyBorder="1"/>
    <xf numFmtId="0" fontId="8" fillId="3" borderId="19" xfId="0" applyFont="1" applyFill="1" applyBorder="1" applyAlignment="1">
      <alignment horizontal="center" vertical="center" textRotation="90"/>
    </xf>
    <xf numFmtId="0" fontId="2" fillId="2" borderId="25" xfId="0" applyFont="1" applyFill="1" applyBorder="1"/>
    <xf numFmtId="0" fontId="15" fillId="0" borderId="82" xfId="0" applyFont="1" applyBorder="1" applyAlignment="1">
      <alignment horizontal="right"/>
    </xf>
    <xf numFmtId="0" fontId="24" fillId="0" borderId="47" xfId="0" applyFont="1" applyBorder="1"/>
    <xf numFmtId="0" fontId="24" fillId="0" borderId="37" xfId="0" applyFont="1" applyBorder="1"/>
    <xf numFmtId="0" fontId="24" fillId="0" borderId="19" xfId="0" applyFont="1" applyBorder="1"/>
    <xf numFmtId="0" fontId="15" fillId="0" borderId="37" xfId="0" applyFont="1" applyBorder="1" applyAlignment="1">
      <alignment horizontal="right"/>
    </xf>
    <xf numFmtId="0" fontId="15" fillId="0" borderId="47" xfId="0" applyFont="1" applyBorder="1" applyAlignment="1">
      <alignment horizontal="right"/>
    </xf>
    <xf numFmtId="0" fontId="1" fillId="4" borderId="57" xfId="0" applyFont="1" applyFill="1" applyBorder="1"/>
    <xf numFmtId="0" fontId="15" fillId="0" borderId="47" xfId="0" applyFont="1" applyFill="1" applyBorder="1" applyAlignment="1">
      <alignment horizontal="right"/>
    </xf>
    <xf numFmtId="0" fontId="15" fillId="0" borderId="53" xfId="0" applyFont="1" applyFill="1" applyBorder="1" applyAlignment="1">
      <alignment horizontal="right"/>
    </xf>
    <xf numFmtId="0" fontId="15" fillId="0" borderId="93" xfId="0" applyFont="1" applyFill="1" applyBorder="1" applyAlignment="1">
      <alignment horizontal="right"/>
    </xf>
    <xf numFmtId="0" fontId="15" fillId="0" borderId="37" xfId="0" applyFont="1" applyFill="1" applyBorder="1" applyAlignment="1" applyProtection="1">
      <alignment horizontal="right"/>
      <protection locked="0"/>
    </xf>
    <xf numFmtId="0" fontId="15" fillId="0" borderId="19" xfId="0" applyFont="1" applyFill="1" applyBorder="1" applyAlignment="1" applyProtection="1">
      <alignment horizontal="right"/>
      <protection locked="0"/>
    </xf>
    <xf numFmtId="0" fontId="2" fillId="2" borderId="69" xfId="0" applyFont="1" applyFill="1" applyBorder="1" applyAlignment="1" applyProtection="1">
      <alignment horizontal="right"/>
      <protection locked="0"/>
    </xf>
    <xf numFmtId="0" fontId="15" fillId="0" borderId="19" xfId="0" applyFont="1" applyBorder="1"/>
    <xf numFmtId="0" fontId="15" fillId="5" borderId="19" xfId="0" applyFont="1" applyFill="1" applyBorder="1" applyAlignment="1">
      <alignment horizontal="right"/>
    </xf>
    <xf numFmtId="0" fontId="15" fillId="0" borderId="53" xfId="0" applyFont="1" applyBorder="1" applyAlignment="1">
      <alignment horizontal="right"/>
    </xf>
    <xf numFmtId="0" fontId="35" fillId="0" borderId="67" xfId="0" applyFont="1" applyFill="1" applyBorder="1" applyAlignment="1">
      <alignment horizontal="right"/>
    </xf>
    <xf numFmtId="0" fontId="15" fillId="0" borderId="53" xfId="0" applyFont="1" applyFill="1" applyBorder="1" applyAlignment="1" applyProtection="1">
      <alignment horizontal="right"/>
      <protection locked="0"/>
    </xf>
    <xf numFmtId="1" fontId="33" fillId="7" borderId="5" xfId="0" applyNumberFormat="1" applyFont="1" applyFill="1" applyBorder="1" applyAlignment="1" applyProtection="1">
      <alignment horizontal="right"/>
    </xf>
    <xf numFmtId="1" fontId="33" fillId="7" borderId="85" xfId="0" applyNumberFormat="1" applyFont="1" applyFill="1" applyBorder="1" applyAlignment="1" applyProtection="1">
      <alignment horizontal="right"/>
    </xf>
    <xf numFmtId="1" fontId="33" fillId="7" borderId="62" xfId="0" applyNumberFormat="1" applyFont="1" applyFill="1" applyBorder="1" applyAlignment="1" applyProtection="1">
      <alignment horizontal="right"/>
    </xf>
    <xf numFmtId="0" fontId="8" fillId="4" borderId="5" xfId="0" applyFont="1" applyFill="1" applyBorder="1" applyAlignment="1">
      <alignment horizontal="center"/>
    </xf>
    <xf numFmtId="0" fontId="8" fillId="3" borderId="9" xfId="0" applyFont="1" applyFill="1" applyBorder="1" applyAlignment="1">
      <alignment horizontal="center" vertical="center" textRotation="90" wrapText="1"/>
    </xf>
    <xf numFmtId="0" fontId="15" fillId="0" borderId="9" xfId="0" applyFont="1" applyFill="1" applyBorder="1" applyAlignment="1" applyProtection="1">
      <alignment horizontal="right"/>
      <protection locked="0"/>
    </xf>
    <xf numFmtId="0" fontId="8" fillId="4" borderId="27" xfId="0" applyFont="1" applyFill="1" applyBorder="1" applyAlignment="1">
      <alignment horizontal="center"/>
    </xf>
    <xf numFmtId="0" fontId="15" fillId="0" borderId="64" xfId="0" applyFont="1" applyBorder="1" applyAlignment="1">
      <alignment horizontal="right"/>
    </xf>
    <xf numFmtId="0" fontId="15" fillId="0" borderId="80" xfId="0" applyFont="1" applyBorder="1" applyAlignment="1">
      <alignment horizontal="right"/>
    </xf>
    <xf numFmtId="0" fontId="15" fillId="0" borderId="94" xfId="0" applyFont="1" applyFill="1" applyBorder="1" applyAlignment="1" applyProtection="1">
      <alignment horizontal="right"/>
    </xf>
    <xf numFmtId="0" fontId="1" fillId="0" borderId="34" xfId="0" applyFont="1" applyFill="1" applyBorder="1" applyAlignment="1" applyProtection="1">
      <alignment horizontal="center"/>
    </xf>
    <xf numFmtId="0" fontId="15" fillId="0" borderId="34" xfId="0" applyFont="1" applyBorder="1" applyAlignment="1">
      <alignment horizontal="right"/>
    </xf>
    <xf numFmtId="0" fontId="35" fillId="2" borderId="64" xfId="0" applyFont="1" applyFill="1" applyBorder="1" applyAlignment="1">
      <alignment horizontal="right"/>
    </xf>
    <xf numFmtId="0" fontId="15" fillId="0" borderId="54" xfId="0" applyFont="1" applyFill="1" applyBorder="1" applyAlignment="1">
      <alignment horizontal="right"/>
    </xf>
    <xf numFmtId="0" fontId="15" fillId="0" borderId="34" xfId="0" applyFont="1" applyFill="1" applyBorder="1" applyAlignment="1" applyProtection="1">
      <alignment horizontal="right"/>
      <protection locked="0"/>
    </xf>
    <xf numFmtId="0" fontId="15" fillId="0" borderId="16" xfId="0" applyFont="1" applyFill="1" applyBorder="1" applyAlignment="1" applyProtection="1">
      <alignment horizontal="right"/>
      <protection locked="0"/>
    </xf>
    <xf numFmtId="0" fontId="15" fillId="0" borderId="44" xfId="0" applyFont="1" applyFill="1" applyBorder="1" applyAlignment="1" applyProtection="1">
      <alignment horizontal="right"/>
      <protection locked="0"/>
    </xf>
    <xf numFmtId="0" fontId="15" fillId="0" borderId="16" xfId="0" applyFont="1" applyBorder="1"/>
    <xf numFmtId="0" fontId="15" fillId="0" borderId="54" xfId="0" applyFont="1" applyFill="1" applyBorder="1" applyAlignment="1" applyProtection="1">
      <alignment horizontal="right"/>
      <protection locked="0"/>
    </xf>
    <xf numFmtId="0" fontId="15" fillId="0" borderId="47" xfId="0" applyFont="1" applyFill="1" applyBorder="1" applyAlignment="1" applyProtection="1">
      <alignment horizontal="right"/>
    </xf>
    <xf numFmtId="0" fontId="15" fillId="0" borderId="37" xfId="0" applyFont="1" applyFill="1" applyBorder="1" applyAlignment="1" applyProtection="1">
      <alignment horizontal="right"/>
    </xf>
    <xf numFmtId="0" fontId="3" fillId="2" borderId="40" xfId="0" applyFont="1" applyFill="1" applyBorder="1" applyAlignment="1" applyProtection="1">
      <alignment horizontal="center"/>
    </xf>
    <xf numFmtId="0" fontId="9" fillId="6" borderId="73"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3" fillId="0" borderId="46" xfId="0" applyFont="1" applyFill="1" applyBorder="1" applyAlignment="1" applyProtection="1">
      <alignment horizontal="center"/>
    </xf>
    <xf numFmtId="0" fontId="17" fillId="2" borderId="28" xfId="0" applyFont="1" applyFill="1" applyBorder="1"/>
    <xf numFmtId="0" fontId="2" fillId="7" borderId="51" xfId="0" applyFont="1" applyFill="1" applyBorder="1" applyAlignment="1" applyProtection="1">
      <alignment horizontal="right"/>
      <protection locked="0"/>
    </xf>
    <xf numFmtId="0" fontId="2" fillId="2" borderId="21" xfId="0" applyFont="1" applyFill="1" applyBorder="1" applyAlignment="1" applyProtection="1">
      <alignment horizontal="right"/>
      <protection locked="0"/>
    </xf>
    <xf numFmtId="0" fontId="1" fillId="2" borderId="14" xfId="0" applyFont="1" applyFill="1" applyBorder="1" applyAlignment="1" applyProtection="1">
      <alignment horizontal="center" vertical="center"/>
      <protection locked="0"/>
    </xf>
    <xf numFmtId="0" fontId="2" fillId="2" borderId="14" xfId="0" applyFont="1" applyFill="1" applyBorder="1" applyAlignment="1" applyProtection="1">
      <alignment horizontal="right"/>
      <protection locked="0"/>
    </xf>
    <xf numFmtId="0" fontId="2" fillId="7" borderId="27" xfId="0" applyFont="1" applyFill="1" applyBorder="1" applyAlignment="1" applyProtection="1">
      <alignment horizontal="right"/>
      <protection locked="0"/>
    </xf>
    <xf numFmtId="0" fontId="2" fillId="2" borderId="27" xfId="0" applyFont="1" applyFill="1" applyBorder="1" applyAlignment="1" applyProtection="1">
      <alignment horizontal="right"/>
      <protection locked="0"/>
    </xf>
    <xf numFmtId="0" fontId="2" fillId="2" borderId="14" xfId="0" applyFont="1" applyFill="1" applyBorder="1" applyAlignment="1" applyProtection="1">
      <alignment horizontal="center"/>
      <protection locked="0"/>
    </xf>
    <xf numFmtId="0" fontId="15" fillId="0" borderId="40" xfId="0" applyFont="1" applyBorder="1"/>
    <xf numFmtId="0" fontId="15" fillId="0" borderId="36" xfId="0" applyFont="1" applyFill="1" applyBorder="1" applyAlignment="1" applyProtection="1">
      <alignment horizontal="center"/>
    </xf>
    <xf numFmtId="0" fontId="38" fillId="2" borderId="22" xfId="0" applyFont="1" applyFill="1" applyBorder="1" applyAlignment="1">
      <alignment shrinkToFit="1"/>
    </xf>
    <xf numFmtId="0" fontId="38" fillId="2" borderId="11" xfId="0" applyFont="1" applyFill="1" applyBorder="1"/>
    <xf numFmtId="0" fontId="15" fillId="2" borderId="21" xfId="0" applyFont="1" applyFill="1" applyBorder="1" applyAlignment="1">
      <alignment horizontal="right"/>
    </xf>
    <xf numFmtId="0" fontId="34" fillId="2" borderId="30" xfId="0" applyFont="1" applyFill="1" applyBorder="1" applyAlignment="1">
      <alignment horizontal="right"/>
    </xf>
    <xf numFmtId="0" fontId="15" fillId="2" borderId="34" xfId="0" applyFont="1" applyFill="1" applyBorder="1" applyAlignment="1">
      <alignment horizontal="right"/>
    </xf>
    <xf numFmtId="0" fontId="15" fillId="2" borderId="36" xfId="0" applyFont="1" applyFill="1" applyBorder="1" applyAlignment="1">
      <alignment horizontal="right"/>
    </xf>
    <xf numFmtId="0" fontId="15" fillId="5" borderId="1" xfId="0" applyFont="1" applyFill="1" applyBorder="1" applyAlignment="1">
      <alignment horizontal="right"/>
    </xf>
    <xf numFmtId="0" fontId="15" fillId="2" borderId="37" xfId="0" applyFont="1" applyFill="1" applyBorder="1" applyAlignment="1">
      <alignment horizontal="right"/>
    </xf>
    <xf numFmtId="0" fontId="15" fillId="2" borderId="27" xfId="0" applyFont="1" applyFill="1" applyBorder="1" applyAlignment="1">
      <alignment horizontal="right"/>
    </xf>
    <xf numFmtId="0" fontId="15" fillId="2" borderId="30" xfId="0" applyFont="1" applyFill="1" applyBorder="1" applyAlignment="1">
      <alignment horizontal="right"/>
    </xf>
    <xf numFmtId="0" fontId="15" fillId="2" borderId="31" xfId="0" applyFont="1" applyFill="1" applyBorder="1" applyAlignment="1">
      <alignment horizontal="right"/>
    </xf>
    <xf numFmtId="0" fontId="4" fillId="2" borderId="21" xfId="0" applyFont="1" applyFill="1" applyBorder="1"/>
    <xf numFmtId="0" fontId="35" fillId="2" borderId="11" xfId="0" applyFont="1" applyFill="1" applyBorder="1" applyAlignment="1">
      <alignment horizontal="right"/>
    </xf>
    <xf numFmtId="0" fontId="4" fillId="2" borderId="29" xfId="0" applyFont="1" applyFill="1" applyBorder="1" applyAlignment="1">
      <alignment horizontal="center"/>
    </xf>
    <xf numFmtId="0" fontId="35" fillId="2" borderId="34" xfId="0" applyFont="1" applyFill="1" applyBorder="1" applyAlignment="1">
      <alignment horizontal="right"/>
    </xf>
    <xf numFmtId="0" fontId="9" fillId="2" borderId="2" xfId="0" applyFont="1" applyFill="1" applyBorder="1" applyAlignment="1">
      <alignment horizontal="center" vertical="top" wrapText="1"/>
    </xf>
    <xf numFmtId="49" fontId="11" fillId="2" borderId="2" xfId="0" applyNumberFormat="1" applyFont="1" applyFill="1" applyBorder="1" applyAlignment="1">
      <alignment horizontal="left" vertical="top" wrapText="1"/>
    </xf>
    <xf numFmtId="0" fontId="11" fillId="2" borderId="5" xfId="0" applyFont="1" applyFill="1" applyBorder="1" applyAlignment="1">
      <alignment horizontal="left" vertical="top" wrapText="1"/>
    </xf>
    <xf numFmtId="0" fontId="9" fillId="2" borderId="73" xfId="0" applyFont="1" applyFill="1" applyBorder="1" applyAlignment="1">
      <alignment horizontal="left" vertical="top" wrapText="1"/>
    </xf>
    <xf numFmtId="0" fontId="11" fillId="2" borderId="57" xfId="0" applyFont="1" applyFill="1" applyBorder="1" applyAlignment="1">
      <alignment horizontal="center" vertical="top" wrapText="1"/>
    </xf>
    <xf numFmtId="0" fontId="11" fillId="2" borderId="71" xfId="0" applyFont="1" applyFill="1" applyBorder="1" applyAlignment="1">
      <alignment horizontal="center" vertical="top" wrapText="1"/>
    </xf>
    <xf numFmtId="0" fontId="11" fillId="2" borderId="102" xfId="0" applyFont="1" applyFill="1" applyBorder="1" applyAlignment="1">
      <alignment horizontal="center" vertical="top" wrapText="1"/>
    </xf>
    <xf numFmtId="0" fontId="11" fillId="2" borderId="102" xfId="0" applyFont="1" applyFill="1" applyBorder="1" applyAlignment="1">
      <alignment horizontal="left" vertical="top" wrapText="1"/>
    </xf>
    <xf numFmtId="0" fontId="11" fillId="0" borderId="102" xfId="0" applyFont="1" applyBorder="1" applyAlignment="1">
      <alignment vertical="top" wrapText="1"/>
    </xf>
    <xf numFmtId="0" fontId="11" fillId="2" borderId="102" xfId="0" applyFont="1" applyFill="1" applyBorder="1" applyAlignment="1">
      <alignment vertical="top" wrapText="1"/>
    </xf>
    <xf numFmtId="0" fontId="11" fillId="0" borderId="102" xfId="0" applyFont="1" applyBorder="1" applyAlignment="1">
      <alignment horizontal="center" vertical="top" wrapText="1"/>
    </xf>
    <xf numFmtId="0" fontId="9" fillId="2" borderId="71" xfId="0" applyFont="1" applyFill="1" applyBorder="1" applyAlignment="1">
      <alignment horizontal="left" vertical="top" wrapText="1"/>
    </xf>
    <xf numFmtId="0" fontId="11" fillId="2" borderId="77" xfId="0" applyFont="1" applyFill="1" applyBorder="1" applyAlignment="1">
      <alignment horizontal="center" vertical="top" wrapText="1"/>
    </xf>
    <xf numFmtId="0" fontId="11" fillId="2" borderId="103" xfId="0" applyFont="1" applyFill="1" applyBorder="1" applyAlignment="1">
      <alignment horizontal="center" vertical="top" wrapText="1"/>
    </xf>
    <xf numFmtId="0" fontId="11" fillId="2" borderId="103" xfId="0" applyFont="1" applyFill="1" applyBorder="1" applyAlignment="1">
      <alignment horizontal="left" vertical="top" wrapText="1"/>
    </xf>
    <xf numFmtId="0" fontId="11" fillId="0" borderId="103" xfId="0" applyFont="1" applyBorder="1" applyAlignment="1">
      <alignment vertical="top" wrapText="1"/>
    </xf>
    <xf numFmtId="0" fontId="11" fillId="2" borderId="103" xfId="0" applyFont="1" applyFill="1" applyBorder="1" applyAlignment="1">
      <alignment vertical="top" wrapText="1"/>
    </xf>
    <xf numFmtId="0" fontId="11" fillId="0" borderId="103" xfId="0" applyFont="1" applyBorder="1" applyAlignment="1">
      <alignment horizontal="center" vertical="top" wrapText="1"/>
    </xf>
    <xf numFmtId="0" fontId="9" fillId="2" borderId="28" xfId="0" applyFont="1" applyFill="1" applyBorder="1" applyAlignment="1">
      <alignment horizontal="left" vertical="top" wrapText="1"/>
    </xf>
    <xf numFmtId="0" fontId="11" fillId="2" borderId="22" xfId="0" applyFont="1" applyFill="1" applyBorder="1" applyAlignment="1">
      <alignment horizontal="center" vertical="top" wrapText="1"/>
    </xf>
    <xf numFmtId="0" fontId="11" fillId="2" borderId="73" xfId="0" applyFont="1" applyFill="1" applyBorder="1" applyAlignment="1">
      <alignment horizontal="center" vertical="top" wrapText="1"/>
    </xf>
    <xf numFmtId="0" fontId="11" fillId="2" borderId="87" xfId="0" applyFont="1" applyFill="1" applyBorder="1" applyAlignment="1">
      <alignment horizontal="center" vertical="top" wrapText="1"/>
    </xf>
    <xf numFmtId="0" fontId="11" fillId="2" borderId="87" xfId="0" applyFont="1" applyFill="1" applyBorder="1" applyAlignment="1">
      <alignment horizontal="left" vertical="top" wrapText="1"/>
    </xf>
    <xf numFmtId="0" fontId="11" fillId="0" borderId="87" xfId="0" applyFont="1" applyBorder="1" applyAlignment="1">
      <alignment vertical="top" wrapText="1"/>
    </xf>
    <xf numFmtId="0" fontId="11" fillId="2" borderId="87" xfId="0" applyFont="1" applyFill="1" applyBorder="1" applyAlignment="1">
      <alignment vertical="top" wrapText="1"/>
    </xf>
    <xf numFmtId="0" fontId="11" fillId="0" borderId="87" xfId="0" applyFont="1" applyBorder="1" applyAlignment="1">
      <alignment horizontal="center" vertical="top" wrapText="1"/>
    </xf>
    <xf numFmtId="0" fontId="21" fillId="2" borderId="71" xfId="0" applyFont="1" applyFill="1" applyBorder="1" applyAlignment="1">
      <alignment horizontal="left" vertical="top" wrapText="1"/>
    </xf>
    <xf numFmtId="0" fontId="22" fillId="0" borderId="104" xfId="0" applyFont="1" applyBorder="1" applyAlignment="1">
      <alignment vertical="top" wrapText="1"/>
    </xf>
    <xf numFmtId="0" fontId="22" fillId="0" borderId="103" xfId="0" applyFont="1" applyBorder="1" applyAlignment="1">
      <alignment horizontal="center" vertical="top" wrapText="1"/>
    </xf>
    <xf numFmtId="0" fontId="22" fillId="2" borderId="103" xfId="0" applyFont="1" applyFill="1" applyBorder="1" applyAlignment="1">
      <alignment horizontal="center" vertical="top" wrapText="1"/>
    </xf>
    <xf numFmtId="187" fontId="22" fillId="2" borderId="103" xfId="2" applyNumberFormat="1" applyFont="1" applyFill="1" applyBorder="1" applyAlignment="1">
      <alignment horizontal="center" vertical="top" wrapText="1"/>
    </xf>
    <xf numFmtId="0" fontId="22" fillId="2" borderId="103" xfId="0" applyFont="1" applyFill="1" applyBorder="1" applyAlignment="1">
      <alignment horizontal="left" vertical="top" wrapText="1"/>
    </xf>
    <xf numFmtId="0" fontId="22" fillId="0" borderId="103" xfId="0" applyFont="1" applyBorder="1" applyAlignment="1">
      <alignment vertical="top" wrapText="1"/>
    </xf>
    <xf numFmtId="0" fontId="22" fillId="2" borderId="103" xfId="0" applyFont="1" applyFill="1" applyBorder="1" applyAlignment="1">
      <alignment vertical="top" wrapText="1"/>
    </xf>
    <xf numFmtId="0" fontId="21" fillId="2" borderId="105" xfId="0" applyFont="1" applyFill="1" applyBorder="1" applyAlignment="1">
      <alignment horizontal="left" vertical="top" wrapText="1"/>
    </xf>
    <xf numFmtId="0" fontId="22" fillId="2" borderId="105" xfId="0" applyFont="1" applyFill="1" applyBorder="1" applyAlignment="1">
      <alignment horizontal="center" vertical="top" wrapText="1"/>
    </xf>
    <xf numFmtId="187" fontId="22" fillId="2" borderId="105" xfId="2" applyNumberFormat="1" applyFont="1" applyFill="1" applyBorder="1" applyAlignment="1">
      <alignment horizontal="center" vertical="top" wrapText="1"/>
    </xf>
    <xf numFmtId="0" fontId="22" fillId="2" borderId="105" xfId="0" applyFont="1" applyFill="1" applyBorder="1" applyAlignment="1">
      <alignment horizontal="left" vertical="top" wrapText="1"/>
    </xf>
    <xf numFmtId="0" fontId="22" fillId="0" borderId="105" xfId="0" applyFont="1" applyBorder="1" applyAlignment="1">
      <alignment vertical="top" wrapText="1"/>
    </xf>
    <xf numFmtId="0" fontId="22" fillId="2" borderId="105" xfId="0" applyFont="1" applyFill="1" applyBorder="1" applyAlignment="1">
      <alignment vertical="top" wrapText="1"/>
    </xf>
    <xf numFmtId="0" fontId="21" fillId="2" borderId="28" xfId="0" applyFont="1" applyFill="1" applyBorder="1" applyAlignment="1">
      <alignment horizontal="left" vertical="top" wrapText="1"/>
    </xf>
    <xf numFmtId="0" fontId="22" fillId="2" borderId="28" xfId="0" applyFont="1" applyFill="1" applyBorder="1" applyAlignment="1">
      <alignment horizontal="center" vertical="top" wrapText="1"/>
    </xf>
    <xf numFmtId="0" fontId="21" fillId="2" borderId="51" xfId="0" applyFont="1" applyFill="1" applyBorder="1" applyAlignment="1">
      <alignment horizontal="left" vertical="top" wrapText="1"/>
    </xf>
    <xf numFmtId="0" fontId="22" fillId="0" borderId="0" xfId="0" applyFont="1" applyFill="1" applyAlignment="1">
      <alignment vertical="top" wrapText="1"/>
    </xf>
    <xf numFmtId="0" fontId="22" fillId="0" borderId="103" xfId="0" applyFont="1" applyFill="1" applyBorder="1" applyAlignment="1">
      <alignment horizontal="center" vertical="top" wrapText="1"/>
    </xf>
    <xf numFmtId="0" fontId="22" fillId="0" borderId="103" xfId="0" applyFont="1" applyFill="1" applyBorder="1" applyAlignment="1">
      <alignment vertical="top" wrapText="1"/>
    </xf>
    <xf numFmtId="0" fontId="21" fillId="2" borderId="106" xfId="0" applyFont="1" applyFill="1" applyBorder="1" applyAlignment="1">
      <alignment horizontal="left" vertical="top" wrapText="1"/>
    </xf>
    <xf numFmtId="0" fontId="22" fillId="0" borderId="105" xfId="0" applyFont="1" applyFill="1" applyBorder="1" applyAlignment="1">
      <alignment horizontal="center" vertical="top" wrapText="1"/>
    </xf>
    <xf numFmtId="0" fontId="22" fillId="0" borderId="105" xfId="0" applyFont="1" applyFill="1" applyBorder="1" applyAlignment="1">
      <alignment vertical="top" wrapText="1"/>
    </xf>
    <xf numFmtId="0" fontId="22" fillId="0" borderId="73" xfId="0" applyFont="1" applyBorder="1" applyAlignment="1">
      <alignment horizontal="center" vertical="top" wrapText="1"/>
    </xf>
    <xf numFmtId="187" fontId="22" fillId="2" borderId="73" xfId="2" applyNumberFormat="1" applyFont="1" applyFill="1" applyBorder="1" applyAlignment="1">
      <alignment horizontal="center" vertical="top" wrapText="1"/>
    </xf>
    <xf numFmtId="0" fontId="22" fillId="0" borderId="73" xfId="0" applyFont="1" applyBorder="1" applyAlignment="1">
      <alignment vertical="top" wrapText="1"/>
    </xf>
    <xf numFmtId="0" fontId="22" fillId="2" borderId="73" xfId="0" applyFont="1" applyFill="1" applyBorder="1" applyAlignment="1">
      <alignment vertical="top" wrapText="1"/>
    </xf>
    <xf numFmtId="0" fontId="21" fillId="2" borderId="73" xfId="0" applyFont="1" applyFill="1" applyBorder="1" applyAlignment="1">
      <alignment horizontal="left" vertical="top" wrapText="1"/>
    </xf>
    <xf numFmtId="0" fontId="22" fillId="0" borderId="87" xfId="0" applyFont="1" applyBorder="1" applyAlignment="1">
      <alignment vertical="top" wrapText="1"/>
    </xf>
    <xf numFmtId="0" fontId="11" fillId="2" borderId="28" xfId="0" applyFont="1" applyFill="1" applyBorder="1" applyAlignment="1">
      <alignment horizontal="left" vertical="top" wrapText="1"/>
    </xf>
    <xf numFmtId="0" fontId="18" fillId="2" borderId="4" xfId="0" applyFont="1" applyFill="1" applyBorder="1" applyAlignment="1">
      <alignment horizontal="left" vertical="top"/>
    </xf>
    <xf numFmtId="0" fontId="21" fillId="2" borderId="74" xfId="0" applyFont="1" applyFill="1" applyBorder="1" applyAlignment="1">
      <alignment horizontal="left" vertical="top" wrapText="1"/>
    </xf>
    <xf numFmtId="0" fontId="22" fillId="2" borderId="74" xfId="0" applyFont="1" applyFill="1" applyBorder="1" applyAlignment="1">
      <alignment vertical="top" wrapText="1"/>
    </xf>
    <xf numFmtId="0" fontId="22" fillId="2" borderId="74" xfId="0" applyFont="1" applyFill="1" applyBorder="1" applyAlignment="1">
      <alignment horizontal="center" vertical="top" wrapText="1"/>
    </xf>
    <xf numFmtId="0" fontId="22" fillId="2" borderId="74" xfId="0" applyFont="1" applyFill="1" applyBorder="1" applyAlignment="1">
      <alignment horizontal="left" vertical="top" wrapText="1"/>
    </xf>
    <xf numFmtId="187" fontId="22" fillId="2" borderId="74" xfId="2" applyNumberFormat="1" applyFont="1" applyFill="1" applyBorder="1" applyAlignment="1">
      <alignment horizontal="center" vertical="top" wrapText="1"/>
    </xf>
    <xf numFmtId="0" fontId="22" fillId="2" borderId="5" xfId="0" applyFont="1" applyFill="1" applyBorder="1" applyAlignment="1">
      <alignment horizontal="center" vertical="top" wrapText="1"/>
    </xf>
    <xf numFmtId="0" fontId="18" fillId="8" borderId="4" xfId="0" applyFont="1" applyFill="1" applyBorder="1" applyAlignment="1">
      <alignment horizontal="left" vertical="top"/>
    </xf>
    <xf numFmtId="0" fontId="21" fillId="8" borderId="74" xfId="0" applyFont="1" applyFill="1" applyBorder="1" applyAlignment="1">
      <alignment horizontal="left" vertical="top" wrapText="1"/>
    </xf>
    <xf numFmtId="0" fontId="22" fillId="8" borderId="74" xfId="0" applyFont="1" applyFill="1" applyBorder="1" applyAlignment="1">
      <alignment vertical="top" wrapText="1"/>
    </xf>
    <xf numFmtId="0" fontId="22" fillId="8" borderId="74" xfId="0" applyFont="1" applyFill="1" applyBorder="1" applyAlignment="1">
      <alignment horizontal="center" vertical="top" wrapText="1"/>
    </xf>
    <xf numFmtId="0" fontId="22" fillId="8" borderId="74" xfId="0" applyFont="1" applyFill="1" applyBorder="1" applyAlignment="1">
      <alignment horizontal="left" vertical="top" wrapText="1"/>
    </xf>
    <xf numFmtId="187" fontId="22" fillId="8" borderId="74" xfId="2" applyNumberFormat="1" applyFont="1" applyFill="1" applyBorder="1" applyAlignment="1">
      <alignment horizontal="center" vertical="top" wrapText="1"/>
    </xf>
    <xf numFmtId="0" fontId="22" fillId="8" borderId="5" xfId="0" applyFont="1" applyFill="1" applyBorder="1" applyAlignment="1">
      <alignment horizontal="center" vertical="top" wrapText="1"/>
    </xf>
    <xf numFmtId="0" fontId="9" fillId="8" borderId="74" xfId="0" applyFont="1" applyFill="1" applyBorder="1" applyAlignment="1">
      <alignment horizontal="left" vertical="top" wrapText="1"/>
    </xf>
    <xf numFmtId="0" fontId="11" fillId="8" borderId="74" xfId="0" applyFont="1" applyFill="1" applyBorder="1" applyAlignment="1">
      <alignment vertical="top" wrapText="1"/>
    </xf>
    <xf numFmtId="0" fontId="11" fillId="8" borderId="74" xfId="0" applyFont="1" applyFill="1" applyBorder="1" applyAlignment="1">
      <alignment horizontal="center" vertical="top" wrapText="1"/>
    </xf>
    <xf numFmtId="0" fontId="11" fillId="8" borderId="74" xfId="0" applyFont="1" applyFill="1" applyBorder="1" applyAlignment="1">
      <alignment horizontal="left" vertical="top" wrapText="1"/>
    </xf>
    <xf numFmtId="187" fontId="11" fillId="8" borderId="74" xfId="2" applyNumberFormat="1" applyFont="1" applyFill="1" applyBorder="1" applyAlignment="1">
      <alignment vertical="top" wrapText="1"/>
    </xf>
    <xf numFmtId="0" fontId="11" fillId="8" borderId="5" xfId="0" applyFont="1" applyFill="1" applyBorder="1" applyAlignment="1">
      <alignment horizontal="center" vertical="top" wrapText="1"/>
    </xf>
    <xf numFmtId="0" fontId="21" fillId="2" borderId="85" xfId="0" applyFont="1" applyFill="1" applyBorder="1" applyAlignment="1">
      <alignment horizontal="left" vertical="top" wrapText="1"/>
    </xf>
    <xf numFmtId="0" fontId="1" fillId="2" borderId="0" xfId="0" applyFont="1" applyFill="1" applyBorder="1"/>
    <xf numFmtId="0" fontId="1" fillId="2" borderId="58" xfId="0" applyFont="1" applyFill="1" applyBorder="1" applyAlignment="1" applyProtection="1">
      <alignment horizontal="center" vertical="center"/>
      <protection locked="0"/>
    </xf>
    <xf numFmtId="0" fontId="17" fillId="2" borderId="28" xfId="0" applyFont="1" applyFill="1" applyBorder="1" applyAlignment="1"/>
    <xf numFmtId="0" fontId="1" fillId="0" borderId="0" xfId="0" applyFont="1" applyBorder="1"/>
    <xf numFmtId="0" fontId="35" fillId="2" borderId="10" xfId="0" applyFont="1" applyFill="1" applyBorder="1"/>
    <xf numFmtId="0" fontId="35" fillId="2" borderId="7" xfId="0" applyFont="1" applyFill="1" applyBorder="1"/>
    <xf numFmtId="0" fontId="35" fillId="2" borderId="9" xfId="0" applyFont="1" applyFill="1" applyBorder="1"/>
    <xf numFmtId="0" fontId="35" fillId="2" borderId="8" xfId="0" applyFont="1" applyFill="1" applyBorder="1"/>
    <xf numFmtId="0" fontId="35" fillId="2" borderId="3" xfId="0" applyFont="1" applyFill="1" applyBorder="1"/>
    <xf numFmtId="0" fontId="35" fillId="2" borderId="6" xfId="0" applyFont="1" applyFill="1" applyBorder="1"/>
    <xf numFmtId="0" fontId="35" fillId="2" borderId="74" xfId="0" applyFont="1" applyFill="1" applyBorder="1"/>
    <xf numFmtId="0" fontId="33" fillId="0" borderId="3" xfId="0" applyFont="1" applyFill="1" applyBorder="1"/>
    <xf numFmtId="0" fontId="1" fillId="2" borderId="51" xfId="0" applyFont="1" applyFill="1" applyBorder="1"/>
    <xf numFmtId="0" fontId="17" fillId="2" borderId="29" xfId="0" applyFont="1" applyFill="1" applyBorder="1"/>
    <xf numFmtId="0" fontId="1" fillId="2" borderId="0" xfId="0" applyFont="1" applyFill="1"/>
    <xf numFmtId="0" fontId="1" fillId="2" borderId="1" xfId="0" applyFont="1" applyFill="1" applyBorder="1"/>
    <xf numFmtId="0" fontId="1" fillId="0" borderId="0" xfId="0" applyFont="1" applyFill="1"/>
    <xf numFmtId="0" fontId="1" fillId="0" borderId="71" xfId="0" applyFont="1" applyBorder="1"/>
    <xf numFmtId="0" fontId="17" fillId="2" borderId="21" xfId="0" applyFont="1" applyFill="1" applyBorder="1"/>
    <xf numFmtId="0" fontId="1" fillId="2" borderId="26" xfId="0" applyFont="1" applyFill="1" applyBorder="1"/>
    <xf numFmtId="0" fontId="12" fillId="2" borderId="26" xfId="0" applyFont="1" applyFill="1" applyBorder="1"/>
    <xf numFmtId="0" fontId="1" fillId="2" borderId="22" xfId="0" applyFont="1" applyFill="1" applyBorder="1" applyAlignment="1">
      <alignment horizontal="center"/>
    </xf>
    <xf numFmtId="0" fontId="3" fillId="2" borderId="53" xfId="0" applyFont="1" applyFill="1" applyBorder="1" applyAlignment="1" applyProtection="1">
      <alignment horizontal="center"/>
    </xf>
    <xf numFmtId="0" fontId="3" fillId="2" borderId="51" xfId="0" applyFont="1" applyFill="1" applyBorder="1" applyAlignment="1" applyProtection="1">
      <alignment horizontal="center"/>
    </xf>
    <xf numFmtId="1" fontId="33" fillId="7" borderId="80" xfId="0" applyNumberFormat="1" applyFont="1" applyFill="1" applyBorder="1" applyAlignment="1" applyProtection="1">
      <alignment horizontal="right"/>
    </xf>
    <xf numFmtId="1" fontId="33" fillId="7" borderId="70" xfId="0" applyNumberFormat="1" applyFont="1" applyFill="1" applyBorder="1" applyAlignment="1" applyProtection="1">
      <alignment horizontal="right"/>
    </xf>
    <xf numFmtId="0" fontId="1" fillId="7" borderId="40" xfId="0" applyFont="1" applyFill="1" applyBorder="1"/>
    <xf numFmtId="1" fontId="33" fillId="7" borderId="34" xfId="0" applyNumberFormat="1" applyFont="1" applyFill="1" applyBorder="1" applyAlignment="1" applyProtection="1">
      <alignment horizontal="right"/>
    </xf>
    <xf numFmtId="1" fontId="33" fillId="7" borderId="40" xfId="0" applyNumberFormat="1" applyFont="1" applyFill="1" applyBorder="1" applyAlignment="1" applyProtection="1">
      <alignment horizontal="right"/>
    </xf>
    <xf numFmtId="0" fontId="3" fillId="2" borderId="17" xfId="0" applyFont="1" applyFill="1" applyBorder="1" applyAlignment="1" applyProtection="1">
      <alignment horizontal="center"/>
    </xf>
    <xf numFmtId="0" fontId="2" fillId="3" borderId="86" xfId="0" applyFont="1" applyFill="1" applyBorder="1" applyAlignment="1">
      <alignment horizontal="center" vertical="center"/>
    </xf>
    <xf numFmtId="0" fontId="34" fillId="0" borderId="100" xfId="0" applyFont="1" applyFill="1" applyBorder="1" applyAlignment="1" applyProtection="1">
      <alignment horizontal="right"/>
      <protection locked="0"/>
    </xf>
    <xf numFmtId="0" fontId="2" fillId="3" borderId="100" xfId="0" applyFont="1" applyFill="1" applyBorder="1" applyAlignment="1">
      <alignment horizontal="center" vertical="center"/>
    </xf>
    <xf numFmtId="0" fontId="34" fillId="0" borderId="43" xfId="0" applyFont="1" applyFill="1" applyBorder="1" applyAlignment="1" applyProtection="1">
      <alignment horizontal="right"/>
      <protection locked="0"/>
    </xf>
    <xf numFmtId="0" fontId="33" fillId="2" borderId="74" xfId="0" applyFont="1" applyFill="1" applyBorder="1" applyAlignment="1">
      <alignment horizontal="right"/>
    </xf>
    <xf numFmtId="0" fontId="1" fillId="4" borderId="32" xfId="0" applyFont="1" applyFill="1" applyBorder="1"/>
    <xf numFmtId="0" fontId="26" fillId="0" borderId="33" xfId="0" applyFont="1" applyBorder="1"/>
    <xf numFmtId="0" fontId="2" fillId="0" borderId="101" xfId="0" applyFont="1" applyBorder="1"/>
    <xf numFmtId="0" fontId="34" fillId="0" borderId="101" xfId="0" applyFont="1" applyBorder="1" applyAlignment="1">
      <alignment horizontal="right"/>
    </xf>
    <xf numFmtId="0" fontId="2" fillId="0" borderId="107" xfId="0" applyFont="1" applyBorder="1"/>
    <xf numFmtId="0" fontId="2" fillId="0" borderId="0" xfId="0" applyFont="1" applyBorder="1"/>
    <xf numFmtId="0" fontId="1" fillId="2" borderId="81" xfId="0" applyFont="1" applyFill="1" applyBorder="1"/>
    <xf numFmtId="0" fontId="1" fillId="3" borderId="86" xfId="0" applyFont="1" applyFill="1" applyBorder="1"/>
    <xf numFmtId="0" fontId="34" fillId="0" borderId="15" xfId="0" applyFont="1" applyBorder="1" applyAlignment="1">
      <alignment horizontal="right"/>
    </xf>
    <xf numFmtId="0" fontId="1" fillId="0" borderId="101" xfId="0" applyFont="1" applyBorder="1"/>
    <xf numFmtId="0" fontId="24" fillId="0" borderId="43" xfId="0" applyFont="1" applyBorder="1"/>
    <xf numFmtId="0" fontId="24" fillId="0" borderId="33" xfId="0" applyFont="1" applyBorder="1"/>
    <xf numFmtId="0" fontId="26" fillId="0" borderId="101" xfId="0" applyFont="1" applyBorder="1"/>
    <xf numFmtId="0" fontId="1" fillId="0" borderId="15" xfId="0" applyFont="1" applyBorder="1"/>
    <xf numFmtId="0" fontId="34" fillId="0" borderId="33" xfId="0" applyFont="1" applyBorder="1" applyAlignment="1">
      <alignment horizontal="right"/>
    </xf>
    <xf numFmtId="0" fontId="33" fillId="0" borderId="100" xfId="0" applyFont="1" applyFill="1" applyBorder="1"/>
    <xf numFmtId="0" fontId="33" fillId="2" borderId="101" xfId="0" applyFont="1" applyFill="1" applyBorder="1" applyAlignment="1">
      <alignment horizontal="right"/>
    </xf>
    <xf numFmtId="0" fontId="1" fillId="4" borderId="56" xfId="0" applyFont="1" applyFill="1" applyBorder="1"/>
    <xf numFmtId="0" fontId="1" fillId="3" borderId="86" xfId="0" applyFont="1" applyFill="1" applyBorder="1" applyAlignment="1">
      <alignment horizontal="center" vertical="center"/>
    </xf>
    <xf numFmtId="0" fontId="34" fillId="0" borderId="108" xfId="0" applyFont="1" applyBorder="1" applyAlignment="1">
      <alignment horizontal="right"/>
    </xf>
    <xf numFmtId="0" fontId="34" fillId="0" borderId="100" xfId="0" applyFont="1" applyBorder="1" applyAlignment="1">
      <alignment horizontal="right"/>
    </xf>
    <xf numFmtId="0" fontId="33" fillId="0" borderId="101" xfId="0" applyFont="1" applyFill="1" applyBorder="1" applyAlignment="1" applyProtection="1">
      <alignment horizontal="right"/>
      <protection locked="0"/>
    </xf>
    <xf numFmtId="0" fontId="2" fillId="0" borderId="43" xfId="0" applyFont="1" applyFill="1" applyBorder="1" applyAlignment="1" applyProtection="1">
      <alignment horizontal="right"/>
      <protection locked="0"/>
    </xf>
    <xf numFmtId="0" fontId="2" fillId="0" borderId="86" xfId="0" applyFont="1" applyFill="1" applyBorder="1" applyAlignment="1" applyProtection="1">
      <alignment horizontal="right"/>
      <protection locked="0"/>
    </xf>
    <xf numFmtId="0" fontId="2" fillId="0" borderId="15" xfId="0" applyFont="1" applyBorder="1"/>
    <xf numFmtId="0" fontId="29" fillId="2" borderId="61" xfId="0" applyFont="1" applyFill="1" applyBorder="1"/>
    <xf numFmtId="0" fontId="34" fillId="2" borderId="33" xfId="0" applyFont="1" applyFill="1" applyBorder="1" applyAlignment="1">
      <alignment horizontal="right"/>
    </xf>
    <xf numFmtId="0" fontId="33" fillId="0" borderId="33" xfId="0" applyFont="1" applyBorder="1" applyAlignment="1">
      <alignment horizontal="right"/>
    </xf>
    <xf numFmtId="0" fontId="2" fillId="0" borderId="101" xfId="0" applyFont="1" applyFill="1" applyBorder="1" applyAlignment="1" applyProtection="1">
      <alignment horizontal="right"/>
      <protection locked="0"/>
    </xf>
    <xf numFmtId="0" fontId="3" fillId="2" borderId="63" xfId="0" applyFont="1" applyFill="1" applyBorder="1" applyAlignment="1" applyProtection="1">
      <alignment horizontal="center"/>
    </xf>
    <xf numFmtId="0" fontId="3" fillId="0" borderId="36" xfId="0" applyFont="1" applyFill="1" applyBorder="1" applyAlignment="1" applyProtection="1">
      <alignment horizontal="center"/>
    </xf>
    <xf numFmtId="0" fontId="3" fillId="0" borderId="91" xfId="0" applyFont="1" applyFill="1" applyBorder="1" applyAlignment="1" applyProtection="1">
      <alignment horizontal="center"/>
    </xf>
    <xf numFmtId="0" fontId="3" fillId="0" borderId="52" xfId="0" applyFont="1" applyFill="1" applyBorder="1" applyAlignment="1" applyProtection="1">
      <alignment horizontal="center"/>
    </xf>
    <xf numFmtId="0" fontId="3" fillId="0" borderId="48" xfId="0" applyFont="1" applyFill="1" applyBorder="1" applyAlignment="1" applyProtection="1">
      <alignment horizontal="center"/>
    </xf>
    <xf numFmtId="0" fontId="3" fillId="2" borderId="39" xfId="0" applyFont="1" applyFill="1" applyBorder="1" applyAlignment="1" applyProtection="1">
      <alignment horizontal="center"/>
    </xf>
    <xf numFmtId="0" fontId="3" fillId="0" borderId="35" xfId="0" applyFont="1" applyFill="1" applyBorder="1" applyAlignment="1" applyProtection="1">
      <alignment horizontal="center"/>
    </xf>
    <xf numFmtId="0" fontId="15" fillId="2" borderId="71" xfId="0" applyFont="1" applyFill="1" applyBorder="1" applyAlignment="1" applyProtection="1">
      <alignment horizontal="right"/>
      <protection locked="0"/>
    </xf>
    <xf numFmtId="0" fontId="15" fillId="2" borderId="81" xfId="0" applyFont="1" applyFill="1" applyBorder="1" applyAlignment="1" applyProtection="1">
      <alignment horizontal="right"/>
      <protection locked="0"/>
    </xf>
    <xf numFmtId="0" fontId="15" fillId="2" borderId="76" xfId="0" applyFont="1" applyFill="1" applyBorder="1" applyAlignment="1" applyProtection="1">
      <alignment horizontal="right"/>
      <protection locked="0"/>
    </xf>
    <xf numFmtId="0" fontId="15" fillId="2" borderId="77" xfId="0" applyFont="1" applyFill="1" applyBorder="1" applyAlignment="1" applyProtection="1">
      <alignment horizontal="right"/>
      <protection locked="0"/>
    </xf>
    <xf numFmtId="0" fontId="34" fillId="2" borderId="101" xfId="0" applyFont="1" applyFill="1" applyBorder="1" applyAlignment="1">
      <alignment horizontal="right"/>
    </xf>
    <xf numFmtId="0" fontId="34" fillId="2" borderId="59" xfId="0" applyFont="1" applyFill="1" applyBorder="1" applyAlignment="1">
      <alignment horizontal="right"/>
    </xf>
    <xf numFmtId="0" fontId="3" fillId="7" borderId="35" xfId="0" applyFont="1" applyFill="1" applyBorder="1" applyAlignment="1" applyProtection="1">
      <alignment horizontal="center"/>
    </xf>
    <xf numFmtId="0" fontId="1" fillId="7" borderId="0" xfId="0" applyFont="1" applyFill="1"/>
    <xf numFmtId="0" fontId="3" fillId="7" borderId="65" xfId="0" applyFont="1" applyFill="1" applyBorder="1" applyAlignment="1" applyProtection="1">
      <alignment horizontal="center"/>
    </xf>
    <xf numFmtId="0" fontId="15" fillId="7" borderId="11" xfId="0" applyFont="1" applyFill="1" applyBorder="1" applyAlignment="1">
      <alignment horizontal="right"/>
    </xf>
    <xf numFmtId="0" fontId="30" fillId="0" borderId="0" xfId="0" applyFont="1" applyAlignment="1">
      <alignment vertical="top"/>
    </xf>
    <xf numFmtId="0" fontId="1" fillId="0" borderId="0" xfId="0" applyFont="1" applyAlignment="1"/>
    <xf numFmtId="0" fontId="4" fillId="0" borderId="0" xfId="0" applyFont="1" applyAlignment="1"/>
    <xf numFmtId="0" fontId="1" fillId="0" borderId="1" xfId="0" applyFont="1" applyBorder="1" applyAlignment="1"/>
    <xf numFmtId="0" fontId="12" fillId="2" borderId="28" xfId="0" applyFont="1" applyFill="1" applyBorder="1"/>
    <xf numFmtId="0" fontId="39" fillId="5" borderId="0" xfId="0" applyFont="1" applyFill="1"/>
    <xf numFmtId="0" fontId="3" fillId="2" borderId="30" xfId="0" applyFont="1" applyFill="1" applyBorder="1" applyAlignment="1" applyProtection="1">
      <alignment horizontal="center"/>
    </xf>
    <xf numFmtId="0" fontId="3" fillId="2" borderId="12" xfId="0" applyFont="1" applyFill="1" applyBorder="1" applyAlignment="1" applyProtection="1">
      <alignment horizontal="center"/>
    </xf>
    <xf numFmtId="0" fontId="15" fillId="2" borderId="26" xfId="0" applyFont="1" applyFill="1" applyBorder="1" applyAlignment="1" applyProtection="1">
      <alignment horizontal="right"/>
      <protection locked="0"/>
    </xf>
    <xf numFmtId="189" fontId="39" fillId="5" borderId="0" xfId="0" applyNumberFormat="1" applyFont="1" applyFill="1"/>
    <xf numFmtId="0" fontId="8" fillId="7" borderId="74" xfId="0" applyFont="1" applyFill="1" applyBorder="1" applyAlignment="1">
      <alignment horizontal="center"/>
    </xf>
    <xf numFmtId="187" fontId="15" fillId="0" borderId="2" xfId="0" applyNumberFormat="1" applyFont="1" applyFill="1" applyBorder="1" applyAlignment="1" applyProtection="1">
      <alignment horizontal="right"/>
      <protection locked="0"/>
    </xf>
    <xf numFmtId="187" fontId="15" fillId="0" borderId="7" xfId="0" applyNumberFormat="1" applyFont="1" applyFill="1" applyBorder="1" applyAlignment="1" applyProtection="1">
      <alignment horizontal="right"/>
      <protection locked="0"/>
    </xf>
    <xf numFmtId="187" fontId="15" fillId="0" borderId="72" xfId="0" applyNumberFormat="1" applyFont="1" applyFill="1" applyBorder="1" applyAlignment="1" applyProtection="1">
      <alignment horizontal="right"/>
      <protection locked="0"/>
    </xf>
    <xf numFmtId="187" fontId="15" fillId="0" borderId="7" xfId="0" applyNumberFormat="1" applyFont="1" applyFill="1" applyBorder="1" applyAlignment="1" applyProtection="1">
      <alignment horizontal="center"/>
    </xf>
    <xf numFmtId="187" fontId="15" fillId="0" borderId="7" xfId="0" applyNumberFormat="1" applyFont="1" applyFill="1" applyBorder="1" applyAlignment="1" applyProtection="1">
      <alignment horizontal="right"/>
    </xf>
    <xf numFmtId="187" fontId="15" fillId="0" borderId="8" xfId="0" applyNumberFormat="1" applyFont="1" applyFill="1" applyBorder="1" applyAlignment="1" applyProtection="1">
      <alignment horizontal="right"/>
    </xf>
    <xf numFmtId="3" fontId="33" fillId="7" borderId="9" xfId="0" applyNumberFormat="1" applyFont="1" applyFill="1" applyBorder="1" applyAlignment="1" applyProtection="1">
      <alignment horizontal="right"/>
    </xf>
    <xf numFmtId="187" fontId="15" fillId="0" borderId="10" xfId="0" applyNumberFormat="1" applyFont="1" applyFill="1" applyBorder="1" applyAlignment="1" applyProtection="1">
      <alignment horizontal="right"/>
      <protection locked="0"/>
    </xf>
    <xf numFmtId="187" fontId="15" fillId="0" borderId="8" xfId="0" applyNumberFormat="1" applyFont="1" applyFill="1" applyBorder="1" applyAlignment="1" applyProtection="1">
      <alignment horizontal="right"/>
      <protection locked="0"/>
    </xf>
    <xf numFmtId="3" fontId="33" fillId="7" borderId="5" xfId="0" applyNumberFormat="1" applyFont="1" applyFill="1" applyBorder="1" applyAlignment="1" applyProtection="1">
      <alignment horizontal="right"/>
    </xf>
    <xf numFmtId="187" fontId="15" fillId="0" borderId="74" xfId="0" applyNumberFormat="1" applyFont="1" applyFill="1" applyBorder="1" applyAlignment="1" applyProtection="1">
      <alignment horizontal="right"/>
      <protection locked="0"/>
    </xf>
    <xf numFmtId="187" fontId="15" fillId="0" borderId="3" xfId="0" applyNumberFormat="1" applyFont="1" applyFill="1" applyBorder="1" applyAlignment="1" applyProtection="1">
      <alignment horizontal="right"/>
      <protection locked="0"/>
    </xf>
    <xf numFmtId="187" fontId="15" fillId="0" borderId="4" xfId="0" applyNumberFormat="1" applyFont="1" applyFill="1" applyBorder="1" applyAlignment="1" applyProtection="1">
      <alignment horizontal="right"/>
      <protection locked="0"/>
    </xf>
    <xf numFmtId="187" fontId="15" fillId="0" borderId="6" xfId="0" applyNumberFormat="1" applyFont="1" applyFill="1" applyBorder="1" applyAlignment="1" applyProtection="1">
      <alignment horizontal="right"/>
      <protection locked="0"/>
    </xf>
    <xf numFmtId="3" fontId="40" fillId="0" borderId="100" xfId="0" applyNumberFormat="1" applyFont="1" applyFill="1" applyBorder="1" applyAlignment="1" applyProtection="1">
      <alignment horizontal="right"/>
      <protection locked="0"/>
    </xf>
    <xf numFmtId="3" fontId="40" fillId="0" borderId="3" xfId="0" applyNumberFormat="1" applyFont="1" applyFill="1" applyBorder="1" applyAlignment="1" applyProtection="1">
      <alignment horizontal="right"/>
      <protection locked="0"/>
    </xf>
    <xf numFmtId="3" fontId="2" fillId="7" borderId="9" xfId="0" applyNumberFormat="1" applyFont="1" applyFill="1" applyBorder="1" applyAlignment="1">
      <alignment horizontal="center" vertical="center" textRotation="90"/>
    </xf>
    <xf numFmtId="3" fontId="2" fillId="7" borderId="5" xfId="0" applyNumberFormat="1" applyFont="1" applyFill="1" applyBorder="1" applyAlignment="1">
      <alignment horizontal="center" vertical="center" textRotation="90"/>
    </xf>
    <xf numFmtId="3" fontId="2" fillId="3" borderId="100" xfId="0" applyNumberFormat="1" applyFont="1" applyFill="1" applyBorder="1" applyAlignment="1">
      <alignment horizontal="center" vertical="center"/>
    </xf>
    <xf numFmtId="3" fontId="2" fillId="3" borderId="3" xfId="0" applyNumberFormat="1" applyFont="1" applyFill="1" applyBorder="1" applyAlignment="1">
      <alignment horizontal="center" vertical="center"/>
    </xf>
    <xf numFmtId="187" fontId="15" fillId="0" borderId="26" xfId="0" applyNumberFormat="1" applyFont="1" applyFill="1" applyBorder="1" applyAlignment="1" applyProtection="1">
      <alignment horizontal="right"/>
      <protection locked="0"/>
    </xf>
    <xf numFmtId="187" fontId="15" fillId="0" borderId="47" xfId="0" applyNumberFormat="1" applyFont="1" applyFill="1" applyBorder="1" applyAlignment="1" applyProtection="1">
      <alignment horizontal="right"/>
    </xf>
    <xf numFmtId="187" fontId="15" fillId="0" borderId="48" xfId="0" applyNumberFormat="1" applyFont="1" applyFill="1" applyBorder="1" applyAlignment="1" applyProtection="1">
      <alignment horizontal="right"/>
      <protection locked="0"/>
    </xf>
    <xf numFmtId="187" fontId="15" fillId="0" borderId="46" xfId="0" applyNumberFormat="1" applyFont="1" applyFill="1" applyBorder="1" applyAlignment="1" applyProtection="1">
      <alignment horizontal="right"/>
      <protection locked="0"/>
    </xf>
    <xf numFmtId="3" fontId="33" fillId="7" borderId="94" xfId="0" applyNumberFormat="1" applyFont="1" applyFill="1" applyBorder="1" applyAlignment="1" applyProtection="1">
      <alignment horizontal="right"/>
    </xf>
    <xf numFmtId="187" fontId="15" fillId="0" borderId="47" xfId="0" applyNumberFormat="1" applyFont="1" applyFill="1" applyBorder="1" applyAlignment="1" applyProtection="1">
      <alignment horizontal="right"/>
      <protection locked="0"/>
    </xf>
    <xf numFmtId="187" fontId="15" fillId="0" borderId="45" xfId="0" applyNumberFormat="1" applyFont="1" applyFill="1" applyBorder="1" applyAlignment="1" applyProtection="1">
      <alignment horizontal="right"/>
      <protection locked="0"/>
    </xf>
    <xf numFmtId="3" fontId="33" fillId="7" borderId="109" xfId="0" applyNumberFormat="1" applyFont="1" applyFill="1" applyBorder="1" applyAlignment="1" applyProtection="1">
      <alignment horizontal="right"/>
    </xf>
    <xf numFmtId="187" fontId="15" fillId="0" borderId="24" xfId="0" applyNumberFormat="1" applyFont="1" applyFill="1" applyBorder="1" applyAlignment="1" applyProtection="1">
      <alignment horizontal="right"/>
      <protection locked="0"/>
    </xf>
    <xf numFmtId="187" fontId="15" fillId="0" borderId="41" xfId="0" applyNumberFormat="1" applyFont="1" applyFill="1" applyBorder="1" applyAlignment="1" applyProtection="1">
      <alignment horizontal="right"/>
      <protection locked="0"/>
    </xf>
    <xf numFmtId="3" fontId="40" fillId="0" borderId="43" xfId="0" applyNumberFormat="1" applyFont="1" applyFill="1" applyBorder="1" applyAlignment="1" applyProtection="1">
      <alignment horizontal="right"/>
      <protection locked="0"/>
    </xf>
    <xf numFmtId="3" fontId="40" fillId="0" borderId="41" xfId="0" applyNumberFormat="1" applyFont="1" applyFill="1" applyBorder="1" applyAlignment="1" applyProtection="1">
      <alignment horizontal="right"/>
      <protection locked="0"/>
    </xf>
    <xf numFmtId="187" fontId="15" fillId="0" borderId="29" xfId="0" applyNumberFormat="1" applyFont="1" applyFill="1" applyBorder="1" applyAlignment="1" applyProtection="1">
      <alignment horizontal="right"/>
      <protection locked="0"/>
    </xf>
    <xf numFmtId="187" fontId="15" fillId="0" borderId="37" xfId="0" applyNumberFormat="1" applyFont="1" applyFill="1" applyBorder="1" applyAlignment="1" applyProtection="1">
      <alignment horizontal="right"/>
    </xf>
    <xf numFmtId="187" fontId="15" fillId="0" borderId="38" xfId="0" applyNumberFormat="1" applyFont="1" applyBorder="1" applyAlignment="1" applyProtection="1">
      <alignment horizontal="right"/>
      <protection locked="0"/>
    </xf>
    <xf numFmtId="187" fontId="15" fillId="0" borderId="36" xfId="0" applyNumberFormat="1" applyFont="1" applyBorder="1" applyAlignment="1" applyProtection="1">
      <alignment horizontal="right"/>
      <protection locked="0"/>
    </xf>
    <xf numFmtId="3" fontId="33" fillId="7" borderId="34" xfId="0" applyNumberFormat="1" applyFont="1" applyFill="1" applyBorder="1" applyAlignment="1" applyProtection="1">
      <alignment horizontal="right"/>
    </xf>
    <xf numFmtId="187" fontId="15" fillId="0" borderId="37" xfId="0" applyNumberFormat="1" applyFont="1" applyBorder="1" applyAlignment="1" applyProtection="1">
      <alignment horizontal="right"/>
      <protection locked="0"/>
    </xf>
    <xf numFmtId="187" fontId="15" fillId="0" borderId="35" xfId="0" applyNumberFormat="1" applyFont="1" applyBorder="1" applyAlignment="1" applyProtection="1">
      <alignment horizontal="right"/>
      <protection locked="0"/>
    </xf>
    <xf numFmtId="3" fontId="33" fillId="7" borderId="29" xfId="0" applyNumberFormat="1" applyFont="1" applyFill="1" applyBorder="1" applyAlignment="1" applyProtection="1">
      <alignment horizontal="right"/>
    </xf>
    <xf numFmtId="187" fontId="15" fillId="0" borderId="67" xfId="0" applyNumberFormat="1" applyFont="1" applyFill="1" applyBorder="1" applyAlignment="1" applyProtection="1">
      <alignment horizontal="right"/>
    </xf>
    <xf numFmtId="187" fontId="15" fillId="0" borderId="68" xfId="0" applyNumberFormat="1" applyFont="1" applyBorder="1" applyAlignment="1" applyProtection="1">
      <alignment horizontal="right"/>
      <protection locked="0"/>
    </xf>
    <xf numFmtId="3" fontId="33" fillId="7" borderId="64" xfId="0" applyNumberFormat="1" applyFont="1" applyFill="1" applyBorder="1" applyAlignment="1" applyProtection="1">
      <alignment horizontal="right"/>
    </xf>
    <xf numFmtId="3" fontId="33" fillId="7" borderId="58" xfId="0" applyNumberFormat="1" applyFont="1" applyFill="1" applyBorder="1" applyAlignment="1" applyProtection="1">
      <alignment horizontal="right"/>
    </xf>
    <xf numFmtId="187" fontId="35" fillId="2" borderId="2" xfId="0" applyNumberFormat="1" applyFont="1" applyFill="1" applyBorder="1" applyAlignment="1">
      <alignment horizontal="right"/>
    </xf>
    <xf numFmtId="187" fontId="35" fillId="2" borderId="72" xfId="0" applyNumberFormat="1" applyFont="1" applyFill="1" applyBorder="1" applyAlignment="1">
      <alignment horizontal="right"/>
    </xf>
    <xf numFmtId="187" fontId="35" fillId="2" borderId="82" xfId="0" applyNumberFormat="1" applyFont="1" applyFill="1" applyBorder="1" applyAlignment="1">
      <alignment horizontal="right"/>
    </xf>
    <xf numFmtId="187" fontId="35" fillId="2" borderId="7" xfId="0" applyNumberFormat="1" applyFont="1" applyFill="1" applyBorder="1" applyAlignment="1">
      <alignment horizontal="right"/>
    </xf>
    <xf numFmtId="187" fontId="35" fillId="2" borderId="10" xfId="0" applyNumberFormat="1" applyFont="1" applyFill="1" applyBorder="1" applyAlignment="1">
      <alignment horizontal="right"/>
    </xf>
    <xf numFmtId="187" fontId="35" fillId="2" borderId="100" xfId="0" applyNumberFormat="1" applyFont="1" applyFill="1" applyBorder="1" applyAlignment="1">
      <alignment horizontal="right"/>
    </xf>
    <xf numFmtId="187" fontId="35" fillId="2" borderId="3" xfId="0" applyNumberFormat="1" applyFont="1" applyFill="1" applyBorder="1" applyAlignment="1">
      <alignment horizontal="right"/>
    </xf>
    <xf numFmtId="187" fontId="35" fillId="2" borderId="6" xfId="0" applyNumberFormat="1" applyFont="1" applyFill="1" applyBorder="1" applyAlignment="1">
      <alignment horizontal="right"/>
    </xf>
    <xf numFmtId="3" fontId="41" fillId="2" borderId="74" xfId="0" applyNumberFormat="1" applyFont="1" applyFill="1" applyBorder="1" applyAlignment="1">
      <alignment horizontal="right"/>
    </xf>
    <xf numFmtId="3" fontId="41" fillId="2" borderId="3" xfId="0" applyNumberFormat="1" applyFont="1" applyFill="1" applyBorder="1" applyAlignment="1">
      <alignment horizontal="right"/>
    </xf>
    <xf numFmtId="3" fontId="8" fillId="7" borderId="74" xfId="0" applyNumberFormat="1" applyFont="1" applyFill="1" applyBorder="1" applyAlignment="1">
      <alignment horizontal="center"/>
    </xf>
    <xf numFmtId="3" fontId="1" fillId="4" borderId="32" xfId="0" applyNumberFormat="1" applyFont="1" applyFill="1" applyBorder="1"/>
    <xf numFmtId="3" fontId="1" fillId="4" borderId="40" xfId="0" applyNumberFormat="1" applyFont="1" applyFill="1" applyBorder="1"/>
    <xf numFmtId="0" fontId="2" fillId="3" borderId="5" xfId="0" applyFont="1" applyFill="1" applyBorder="1" applyAlignment="1">
      <alignment horizontal="center" vertical="center" textRotation="90"/>
    </xf>
    <xf numFmtId="0" fontId="2" fillId="3" borderId="110" xfId="0" applyFont="1" applyFill="1" applyBorder="1" applyAlignment="1">
      <alignment horizontal="center" vertical="center"/>
    </xf>
    <xf numFmtId="3" fontId="2" fillId="3" borderId="86" xfId="0" applyNumberFormat="1" applyFont="1" applyFill="1" applyBorder="1" applyAlignment="1">
      <alignment horizontal="center" vertical="center"/>
    </xf>
    <xf numFmtId="3" fontId="2" fillId="3" borderId="49" xfId="0" applyNumberFormat="1" applyFont="1" applyFill="1" applyBorder="1" applyAlignment="1">
      <alignment horizontal="center" vertical="center"/>
    </xf>
    <xf numFmtId="3" fontId="1" fillId="7" borderId="85" xfId="0" applyNumberFormat="1" applyFont="1" applyFill="1" applyBorder="1"/>
    <xf numFmtId="3" fontId="1" fillId="2" borderId="56" xfId="0" applyNumberFormat="1" applyFont="1" applyFill="1" applyBorder="1"/>
    <xf numFmtId="3" fontId="1" fillId="2" borderId="55" xfId="0" applyNumberFormat="1" applyFont="1" applyFill="1" applyBorder="1"/>
    <xf numFmtId="187" fontId="15" fillId="0" borderId="58" xfId="0" applyNumberFormat="1" applyFont="1" applyFill="1" applyBorder="1" applyAlignment="1">
      <alignment horizontal="right"/>
    </xf>
    <xf numFmtId="187" fontId="15" fillId="0" borderId="66" xfId="0" applyNumberFormat="1" applyFont="1" applyBorder="1" applyAlignment="1">
      <alignment horizontal="right"/>
    </xf>
    <xf numFmtId="0" fontId="3" fillId="2" borderId="82" xfId="0" applyFont="1" applyFill="1" applyBorder="1" applyAlignment="1" applyProtection="1">
      <alignment horizontal="center"/>
    </xf>
    <xf numFmtId="187" fontId="15" fillId="0" borderId="78" xfId="0" applyNumberFormat="1" applyFont="1" applyFill="1" applyBorder="1" applyAlignment="1" applyProtection="1">
      <alignment horizontal="right"/>
    </xf>
    <xf numFmtId="187" fontId="15" fillId="0" borderId="65" xfId="0" applyNumberFormat="1" applyFont="1" applyBorder="1" applyAlignment="1">
      <alignment horizontal="right"/>
    </xf>
    <xf numFmtId="187" fontId="15" fillId="0" borderId="67" xfId="0" applyNumberFormat="1" applyFont="1" applyBorder="1" applyAlignment="1">
      <alignment horizontal="right"/>
    </xf>
    <xf numFmtId="187" fontId="15" fillId="0" borderId="66" xfId="0" applyNumberFormat="1" applyFont="1" applyFill="1" applyBorder="1" applyAlignment="1" applyProtection="1">
      <alignment horizontal="right"/>
    </xf>
    <xf numFmtId="3" fontId="33" fillId="7" borderId="62" xfId="0" applyNumberFormat="1" applyFont="1" applyFill="1" applyBorder="1" applyAlignment="1" applyProtection="1">
      <alignment horizontal="right"/>
    </xf>
    <xf numFmtId="187" fontId="15" fillId="0" borderId="63" xfId="0" applyNumberFormat="1" applyFont="1" applyBorder="1" applyAlignment="1">
      <alignment horizontal="right"/>
    </xf>
    <xf numFmtId="187" fontId="15" fillId="0" borderId="59" xfId="0" applyNumberFormat="1" applyFont="1" applyBorder="1" applyAlignment="1">
      <alignment horizontal="right"/>
    </xf>
    <xf numFmtId="187" fontId="15" fillId="0" borderId="61" xfId="0" applyNumberFormat="1" applyFont="1" applyBorder="1" applyAlignment="1">
      <alignment horizontal="right"/>
    </xf>
    <xf numFmtId="187" fontId="15" fillId="0" borderId="111" xfId="0" applyNumberFormat="1" applyFont="1" applyBorder="1" applyAlignment="1">
      <alignment horizontal="right"/>
    </xf>
    <xf numFmtId="187" fontId="15" fillId="0" borderId="101" xfId="0" applyNumberFormat="1" applyFont="1" applyBorder="1" applyAlignment="1">
      <alignment horizontal="right"/>
    </xf>
    <xf numFmtId="3" fontId="1" fillId="7" borderId="26" xfId="0" applyNumberFormat="1" applyFont="1" applyFill="1" applyBorder="1"/>
    <xf numFmtId="3" fontId="1" fillId="7" borderId="23" xfId="0" applyNumberFormat="1" applyFont="1" applyFill="1" applyBorder="1"/>
    <xf numFmtId="3" fontId="1" fillId="2" borderId="24" xfId="0" applyNumberFormat="1" applyFont="1" applyFill="1" applyBorder="1"/>
    <xf numFmtId="3" fontId="1" fillId="2" borderId="23" xfId="0" applyNumberFormat="1" applyFont="1" applyFill="1" applyBorder="1"/>
    <xf numFmtId="187" fontId="15" fillId="0" borderId="11" xfId="0" applyNumberFormat="1" applyFont="1" applyBorder="1" applyAlignment="1">
      <alignment horizontal="right"/>
    </xf>
    <xf numFmtId="187" fontId="15" fillId="0" borderId="18" xfId="0" applyNumberFormat="1" applyFont="1" applyBorder="1" applyAlignment="1">
      <alignment horizontal="right"/>
    </xf>
    <xf numFmtId="187" fontId="15" fillId="0" borderId="52" xfId="0" applyNumberFormat="1" applyFont="1" applyFill="1" applyBorder="1" applyAlignment="1" applyProtection="1">
      <alignment horizontal="right"/>
    </xf>
    <xf numFmtId="187" fontId="15" fillId="0" borderId="17" xfId="0" applyNumberFormat="1" applyFont="1" applyBorder="1" applyAlignment="1">
      <alignment horizontal="right"/>
    </xf>
    <xf numFmtId="3" fontId="33" fillId="7" borderId="70" xfId="0" applyNumberFormat="1" applyFont="1" applyFill="1" applyBorder="1" applyAlignment="1" applyProtection="1">
      <alignment horizontal="right"/>
    </xf>
    <xf numFmtId="187" fontId="15" fillId="0" borderId="53" xfId="0" applyNumberFormat="1" applyFont="1" applyBorder="1" applyAlignment="1">
      <alignment horizontal="right"/>
    </xf>
    <xf numFmtId="187" fontId="15" fillId="0" borderId="52" xfId="0" applyNumberFormat="1" applyFont="1" applyBorder="1" applyAlignment="1">
      <alignment horizontal="right"/>
    </xf>
    <xf numFmtId="187" fontId="15" fillId="0" borderId="1" xfId="0" applyNumberFormat="1" applyFont="1" applyBorder="1" applyAlignment="1">
      <alignment horizontal="right"/>
    </xf>
    <xf numFmtId="187" fontId="15" fillId="0" borderId="46" xfId="0" applyNumberFormat="1" applyFont="1" applyFill="1" applyBorder="1" applyAlignment="1" applyProtection="1">
      <alignment horizontal="right"/>
    </xf>
    <xf numFmtId="187" fontId="15" fillId="0" borderId="21" xfId="0" applyNumberFormat="1" applyFont="1" applyBorder="1" applyAlignment="1">
      <alignment horizontal="right"/>
    </xf>
    <xf numFmtId="187" fontId="15" fillId="0" borderId="12" xfId="0" applyNumberFormat="1" applyFont="1" applyBorder="1" applyAlignment="1">
      <alignment horizontal="right"/>
    </xf>
    <xf numFmtId="187" fontId="15" fillId="0" borderId="14" xfId="0" applyNumberFormat="1" applyFont="1" applyBorder="1" applyAlignment="1">
      <alignment horizontal="right"/>
    </xf>
    <xf numFmtId="187" fontId="15" fillId="0" borderId="112" xfId="0" applyNumberFormat="1" applyFont="1" applyBorder="1" applyAlignment="1">
      <alignment horizontal="right"/>
    </xf>
    <xf numFmtId="187" fontId="15" fillId="0" borderId="15" xfId="0" applyNumberFormat="1" applyFont="1" applyBorder="1" applyAlignment="1">
      <alignment horizontal="right"/>
    </xf>
    <xf numFmtId="187" fontId="15" fillId="0" borderId="29" xfId="0" applyNumberFormat="1" applyFont="1" applyBorder="1" applyAlignment="1">
      <alignment horizontal="right"/>
    </xf>
    <xf numFmtId="0" fontId="31" fillId="2" borderId="25" xfId="0" applyFont="1" applyFill="1" applyBorder="1"/>
    <xf numFmtId="3" fontId="2" fillId="7" borderId="26" xfId="0" applyNumberFormat="1" applyFont="1" applyFill="1" applyBorder="1"/>
    <xf numFmtId="3" fontId="2" fillId="7" borderId="23" xfId="0" applyNumberFormat="1" applyFont="1" applyFill="1" applyBorder="1"/>
    <xf numFmtId="3" fontId="2" fillId="0" borderId="0" xfId="0" applyNumberFormat="1" applyFont="1" applyBorder="1"/>
    <xf numFmtId="3" fontId="2" fillId="0" borderId="51" xfId="0" applyNumberFormat="1" applyFont="1" applyBorder="1"/>
    <xf numFmtId="187" fontId="15" fillId="0" borderId="71" xfId="0" applyNumberFormat="1" applyFont="1" applyBorder="1" applyAlignment="1">
      <alignment horizontal="right"/>
    </xf>
    <xf numFmtId="187" fontId="15" fillId="0" borderId="78" xfId="0" applyNumberFormat="1" applyFont="1" applyBorder="1" applyAlignment="1">
      <alignment horizontal="right"/>
    </xf>
    <xf numFmtId="187" fontId="15" fillId="0" borderId="79" xfId="0" applyNumberFormat="1" applyFont="1" applyBorder="1" applyAlignment="1">
      <alignment horizontal="right"/>
    </xf>
    <xf numFmtId="187" fontId="15" fillId="0" borderId="82" xfId="0" applyNumberFormat="1" applyFont="1" applyBorder="1" applyAlignment="1">
      <alignment horizontal="right"/>
    </xf>
    <xf numFmtId="187" fontId="15" fillId="0" borderId="77" xfId="0" applyNumberFormat="1" applyFont="1" applyBorder="1" applyAlignment="1">
      <alignment horizontal="right"/>
    </xf>
    <xf numFmtId="187" fontId="15" fillId="0" borderId="76" xfId="0" applyNumberFormat="1" applyFont="1" applyBorder="1" applyAlignment="1">
      <alignment horizontal="right"/>
    </xf>
    <xf numFmtId="187" fontId="15" fillId="0" borderId="81" xfId="0" applyNumberFormat="1" applyFont="1" applyBorder="1" applyAlignment="1">
      <alignment horizontal="right"/>
    </xf>
    <xf numFmtId="187" fontId="15" fillId="0" borderId="113" xfId="0" applyNumberFormat="1" applyFont="1" applyBorder="1" applyAlignment="1">
      <alignment horizontal="right"/>
    </xf>
    <xf numFmtId="187" fontId="15" fillId="0" borderId="107" xfId="0" applyNumberFormat="1" applyFont="1" applyBorder="1" applyAlignment="1">
      <alignment horizontal="right"/>
    </xf>
    <xf numFmtId="3" fontId="1" fillId="7" borderId="74" xfId="0" applyNumberFormat="1" applyFont="1" applyFill="1" applyBorder="1"/>
    <xf numFmtId="3" fontId="1" fillId="4" borderId="74" xfId="0" applyNumberFormat="1" applyFont="1" applyFill="1" applyBorder="1"/>
    <xf numFmtId="3" fontId="1" fillId="4" borderId="5" xfId="0" applyNumberFormat="1" applyFont="1" applyFill="1" applyBorder="1"/>
    <xf numFmtId="0" fontId="10" fillId="3" borderId="8" xfId="0" applyFont="1" applyFill="1" applyBorder="1" applyAlignment="1">
      <alignment horizontal="center" vertical="center" textRotation="90"/>
    </xf>
    <xf numFmtId="0" fontId="2" fillId="3" borderId="9" xfId="0" applyFont="1" applyFill="1" applyBorder="1" applyAlignment="1">
      <alignment horizontal="center" vertical="center" textRotation="90" wrapText="1"/>
    </xf>
    <xf numFmtId="3" fontId="2" fillId="7" borderId="5" xfId="0" applyNumberFormat="1" applyFont="1" applyFill="1" applyBorder="1" applyAlignment="1">
      <alignment horizontal="center" vertical="center" textRotation="90" wrapText="1"/>
    </xf>
    <xf numFmtId="0" fontId="1" fillId="3" borderId="110" xfId="0" applyFont="1" applyFill="1" applyBorder="1"/>
    <xf numFmtId="0" fontId="1" fillId="3" borderId="100" xfId="0" applyFont="1" applyFill="1" applyBorder="1"/>
    <xf numFmtId="3" fontId="1" fillId="3" borderId="86" xfId="0" applyNumberFormat="1" applyFont="1" applyFill="1" applyBorder="1"/>
    <xf numFmtId="3" fontId="1" fillId="3" borderId="49" xfId="0" applyNumberFormat="1" applyFont="1" applyFill="1" applyBorder="1"/>
    <xf numFmtId="187" fontId="15" fillId="0" borderId="26" xfId="0" applyNumberFormat="1" applyFont="1" applyBorder="1" applyAlignment="1">
      <alignment horizontal="right"/>
    </xf>
    <xf numFmtId="187" fontId="15" fillId="0" borderId="45" xfId="0" applyNumberFormat="1" applyFont="1" applyBorder="1" applyAlignment="1">
      <alignment horizontal="right"/>
    </xf>
    <xf numFmtId="187" fontId="15" fillId="5" borderId="46" xfId="0" applyNumberFormat="1" applyFont="1" applyFill="1" applyBorder="1" applyAlignment="1" applyProtection="1">
      <alignment horizontal="right"/>
    </xf>
    <xf numFmtId="0" fontId="3" fillId="2" borderId="94" xfId="0" applyFont="1" applyFill="1" applyBorder="1" applyAlignment="1" applyProtection="1">
      <alignment horizontal="center"/>
    </xf>
    <xf numFmtId="0" fontId="3" fillId="2" borderId="93" xfId="0" applyFont="1" applyFill="1" applyBorder="1" applyAlignment="1" applyProtection="1">
      <alignment horizontal="center"/>
    </xf>
    <xf numFmtId="0" fontId="3" fillId="2" borderId="92" xfId="0" applyFont="1" applyFill="1" applyBorder="1" applyAlignment="1" applyProtection="1">
      <alignment horizontal="center"/>
    </xf>
    <xf numFmtId="187" fontId="15" fillId="0" borderId="94" xfId="0" applyNumberFormat="1" applyFont="1" applyFill="1" applyBorder="1" applyAlignment="1" applyProtection="1">
      <alignment horizontal="right"/>
    </xf>
    <xf numFmtId="3" fontId="33" fillId="7" borderId="55" xfId="0" applyNumberFormat="1" applyFont="1" applyFill="1" applyBorder="1" applyAlignment="1" applyProtection="1">
      <alignment horizontal="right"/>
    </xf>
    <xf numFmtId="187" fontId="15" fillId="0" borderId="25" xfId="0" applyNumberFormat="1" applyFont="1" applyBorder="1" applyAlignment="1">
      <alignment horizontal="right"/>
    </xf>
    <xf numFmtId="187" fontId="15" fillId="0" borderId="41" xfId="0" applyNumberFormat="1" applyFont="1" applyBorder="1" applyAlignment="1">
      <alignment horizontal="right"/>
    </xf>
    <xf numFmtId="187" fontId="15" fillId="0" borderId="114" xfId="0" applyNumberFormat="1" applyFont="1" applyBorder="1" applyAlignment="1">
      <alignment horizontal="right"/>
    </xf>
    <xf numFmtId="3" fontId="40" fillId="0" borderId="15" xfId="0" applyNumberFormat="1" applyFont="1" applyBorder="1" applyAlignment="1">
      <alignment horizontal="right"/>
    </xf>
    <xf numFmtId="3" fontId="1" fillId="7" borderId="70" xfId="0" applyNumberFormat="1" applyFont="1" applyFill="1" applyBorder="1"/>
    <xf numFmtId="3" fontId="1" fillId="0" borderId="101" xfId="0" applyNumberFormat="1" applyFont="1" applyBorder="1"/>
    <xf numFmtId="3" fontId="1" fillId="0" borderId="59" xfId="0" applyNumberFormat="1" applyFont="1" applyBorder="1"/>
    <xf numFmtId="3" fontId="1" fillId="0" borderId="15" xfId="0" applyNumberFormat="1" applyFont="1" applyBorder="1"/>
    <xf numFmtId="3" fontId="1" fillId="0" borderId="12" xfId="0" applyNumberFormat="1" applyFont="1" applyBorder="1"/>
    <xf numFmtId="0" fontId="3" fillId="2" borderId="32" xfId="0" applyFont="1" applyFill="1" applyBorder="1" applyAlignment="1" applyProtection="1">
      <alignment horizontal="center"/>
    </xf>
    <xf numFmtId="187" fontId="15" fillId="0" borderId="37" xfId="0" applyNumberFormat="1" applyFont="1" applyBorder="1" applyAlignment="1">
      <alignment horizontal="right"/>
    </xf>
    <xf numFmtId="187" fontId="15" fillId="0" borderId="36" xfId="0" applyNumberFormat="1" applyFont="1" applyBorder="1" applyAlignment="1">
      <alignment horizontal="right"/>
    </xf>
    <xf numFmtId="187" fontId="15" fillId="5" borderId="36" xfId="0" applyNumberFormat="1" applyFont="1" applyFill="1" applyBorder="1" applyAlignment="1" applyProtection="1">
      <alignment horizontal="right"/>
    </xf>
    <xf numFmtId="187" fontId="1" fillId="0" borderId="36" xfId="0" applyNumberFormat="1" applyFont="1" applyFill="1" applyBorder="1" applyAlignment="1" applyProtection="1">
      <alignment horizontal="center"/>
    </xf>
    <xf numFmtId="187" fontId="15" fillId="0" borderId="35" xfId="0" applyNumberFormat="1" applyFont="1" applyBorder="1" applyAlignment="1">
      <alignment horizontal="right"/>
    </xf>
    <xf numFmtId="187" fontId="15" fillId="0" borderId="34" xfId="0" applyNumberFormat="1" applyFont="1" applyBorder="1" applyAlignment="1">
      <alignment horizontal="right"/>
    </xf>
    <xf numFmtId="187" fontId="33" fillId="7" borderId="29" xfId="0" applyNumberFormat="1" applyFont="1" applyFill="1" applyBorder="1" applyAlignment="1" applyProtection="1">
      <alignment horizontal="right"/>
    </xf>
    <xf numFmtId="187" fontId="15" fillId="0" borderId="36" xfId="0" applyNumberFormat="1" applyFont="1" applyFill="1" applyBorder="1" applyAlignment="1" applyProtection="1">
      <alignment horizontal="right"/>
    </xf>
    <xf numFmtId="187" fontId="15" fillId="0" borderId="39" xfId="0" applyNumberFormat="1" applyFont="1" applyBorder="1" applyAlignment="1">
      <alignment horizontal="right"/>
    </xf>
    <xf numFmtId="187" fontId="15" fillId="0" borderId="32" xfId="0" applyNumberFormat="1" applyFont="1" applyBorder="1" applyAlignment="1">
      <alignment horizontal="right"/>
    </xf>
    <xf numFmtId="0" fontId="3" fillId="2" borderId="115" xfId="0" applyFont="1" applyFill="1" applyBorder="1" applyAlignment="1" applyProtection="1">
      <alignment horizontal="center"/>
    </xf>
    <xf numFmtId="187" fontId="15" fillId="0" borderId="33" xfId="0" applyNumberFormat="1" applyFont="1" applyBorder="1" applyAlignment="1">
      <alignment horizontal="right"/>
    </xf>
    <xf numFmtId="3" fontId="40" fillId="0" borderId="33" xfId="0" applyNumberFormat="1" applyFont="1" applyFill="1" applyBorder="1" applyAlignment="1">
      <alignment horizontal="right"/>
    </xf>
    <xf numFmtId="3" fontId="34" fillId="0" borderId="30" xfId="0" applyNumberFormat="1" applyFont="1" applyBorder="1" applyAlignment="1">
      <alignment horizontal="right"/>
    </xf>
    <xf numFmtId="187" fontId="15" fillId="0" borderId="19" xfId="0" applyNumberFormat="1" applyFont="1" applyBorder="1" applyAlignment="1">
      <alignment horizontal="right"/>
    </xf>
    <xf numFmtId="187" fontId="15" fillId="5" borderId="18" xfId="0" applyNumberFormat="1" applyFont="1" applyFill="1" applyBorder="1" applyAlignment="1" applyProtection="1">
      <alignment horizontal="right"/>
    </xf>
    <xf numFmtId="187" fontId="15" fillId="5" borderId="17" xfId="0" applyNumberFormat="1" applyFont="1" applyFill="1" applyBorder="1" applyAlignment="1">
      <alignment horizontal="right"/>
    </xf>
    <xf numFmtId="187" fontId="15" fillId="5" borderId="34" xfId="0" applyNumberFormat="1" applyFont="1" applyFill="1" applyBorder="1" applyAlignment="1">
      <alignment horizontal="right"/>
    </xf>
    <xf numFmtId="0" fontId="3" fillId="2" borderId="14" xfId="0" applyFont="1" applyFill="1" applyBorder="1" applyAlignment="1" applyProtection="1">
      <alignment horizontal="center"/>
    </xf>
    <xf numFmtId="187" fontId="1" fillId="0" borderId="18" xfId="0" applyNumberFormat="1" applyFont="1" applyFill="1" applyBorder="1" applyAlignment="1" applyProtection="1">
      <alignment horizontal="center"/>
    </xf>
    <xf numFmtId="187" fontId="1" fillId="0" borderId="16" xfId="0" applyNumberFormat="1" applyFont="1" applyFill="1" applyBorder="1" applyAlignment="1" applyProtection="1">
      <alignment horizontal="right"/>
    </xf>
    <xf numFmtId="187" fontId="15" fillId="0" borderId="18" xfId="0" applyNumberFormat="1" applyFont="1" applyFill="1" applyBorder="1" applyAlignment="1" applyProtection="1">
      <alignment horizontal="right"/>
    </xf>
    <xf numFmtId="0" fontId="3" fillId="2" borderId="112" xfId="0" applyFont="1" applyFill="1" applyBorder="1" applyAlignment="1" applyProtection="1">
      <alignment horizontal="center"/>
    </xf>
    <xf numFmtId="3" fontId="40" fillId="0" borderId="15" xfId="0" applyNumberFormat="1" applyFont="1" applyFill="1" applyBorder="1" applyAlignment="1">
      <alignment horizontal="right"/>
    </xf>
    <xf numFmtId="3" fontId="34" fillId="0" borderId="12" xfId="0" applyNumberFormat="1" applyFont="1" applyBorder="1" applyAlignment="1">
      <alignment horizontal="right"/>
    </xf>
    <xf numFmtId="187" fontId="1" fillId="0" borderId="34" xfId="0" applyNumberFormat="1" applyFont="1" applyBorder="1"/>
    <xf numFmtId="3" fontId="1" fillId="7" borderId="29" xfId="0" applyNumberFormat="1" applyFont="1" applyFill="1" applyBorder="1"/>
    <xf numFmtId="3" fontId="1" fillId="0" borderId="0" xfId="0" applyNumberFormat="1" applyFont="1" applyBorder="1"/>
    <xf numFmtId="3" fontId="1" fillId="0" borderId="51" xfId="0" applyNumberFormat="1" applyFont="1" applyBorder="1"/>
    <xf numFmtId="187" fontId="35" fillId="2" borderId="11" xfId="0" applyNumberFormat="1" applyFont="1" applyFill="1" applyBorder="1"/>
    <xf numFmtId="187" fontId="35" fillId="2" borderId="67" xfId="0" applyNumberFormat="1" applyFont="1" applyFill="1" applyBorder="1"/>
    <xf numFmtId="187" fontId="35" fillId="2" borderId="66" xfId="0" applyNumberFormat="1" applyFont="1" applyFill="1" applyBorder="1"/>
    <xf numFmtId="187" fontId="35" fillId="2" borderId="64" xfId="0" applyNumberFormat="1" applyFont="1" applyFill="1" applyBorder="1"/>
    <xf numFmtId="187" fontId="35" fillId="2" borderId="63" xfId="0" applyNumberFormat="1" applyFont="1" applyFill="1" applyBorder="1"/>
    <xf numFmtId="187" fontId="35" fillId="2" borderId="61" xfId="0" applyNumberFormat="1" applyFont="1" applyFill="1" applyBorder="1"/>
    <xf numFmtId="3" fontId="41" fillId="0" borderId="101" xfId="0" applyNumberFormat="1" applyFont="1" applyFill="1" applyBorder="1"/>
    <xf numFmtId="3" fontId="41" fillId="0" borderId="59" xfId="0" applyNumberFormat="1" applyFont="1" applyFill="1" applyBorder="1"/>
    <xf numFmtId="3" fontId="1" fillId="7" borderId="109" xfId="0" applyNumberFormat="1" applyFont="1" applyFill="1" applyBorder="1"/>
    <xf numFmtId="3" fontId="1" fillId="7" borderId="51" xfId="0" applyNumberFormat="1" applyFont="1" applyFill="1" applyBorder="1"/>
    <xf numFmtId="3" fontId="1" fillId="2" borderId="32" xfId="0" applyNumberFormat="1" applyFont="1" applyFill="1" applyBorder="1"/>
    <xf numFmtId="3" fontId="1" fillId="2" borderId="40" xfId="0" applyNumberFormat="1" applyFont="1" applyFill="1" applyBorder="1"/>
    <xf numFmtId="187" fontId="15" fillId="5" borderId="37" xfId="0" applyNumberFormat="1" applyFont="1" applyFill="1" applyBorder="1" applyAlignment="1" applyProtection="1">
      <alignment horizontal="right"/>
    </xf>
    <xf numFmtId="187" fontId="15" fillId="5" borderId="34" xfId="0" applyNumberFormat="1" applyFont="1" applyFill="1" applyBorder="1" applyAlignment="1" applyProtection="1">
      <alignment horizontal="right"/>
    </xf>
    <xf numFmtId="187" fontId="15" fillId="0" borderId="47" xfId="0" applyNumberFormat="1" applyFont="1" applyBorder="1" applyAlignment="1">
      <alignment horizontal="right"/>
    </xf>
    <xf numFmtId="187" fontId="15" fillId="0" borderId="46" xfId="0" applyNumberFormat="1" applyFont="1" applyBorder="1" applyAlignment="1">
      <alignment horizontal="right"/>
    </xf>
    <xf numFmtId="187" fontId="15" fillId="0" borderId="44" xfId="0" applyNumberFormat="1" applyFont="1" applyBorder="1" applyAlignment="1">
      <alignment horizontal="right"/>
    </xf>
    <xf numFmtId="187" fontId="15" fillId="0" borderId="24" xfId="0" applyNumberFormat="1" applyFont="1" applyBorder="1" applyAlignment="1">
      <alignment horizontal="right"/>
    </xf>
    <xf numFmtId="187" fontId="15" fillId="0" borderId="43" xfId="0" applyNumberFormat="1" applyFont="1" applyBorder="1" applyAlignment="1">
      <alignment horizontal="right"/>
    </xf>
    <xf numFmtId="3" fontId="40" fillId="0" borderId="33" xfId="0" applyNumberFormat="1" applyFont="1" applyBorder="1" applyAlignment="1">
      <alignment horizontal="right"/>
    </xf>
    <xf numFmtId="3" fontId="40" fillId="0" borderId="30" xfId="0" applyNumberFormat="1" applyFont="1" applyBorder="1" applyAlignment="1">
      <alignment horizontal="right"/>
    </xf>
    <xf numFmtId="187" fontId="15" fillId="0" borderId="30" xfId="0" applyNumberFormat="1" applyFont="1" applyBorder="1" applyAlignment="1">
      <alignment horizontal="right"/>
    </xf>
    <xf numFmtId="187" fontId="15" fillId="0" borderId="115" xfId="0" applyNumberFormat="1" applyFont="1" applyBorder="1" applyAlignment="1">
      <alignment horizontal="right"/>
    </xf>
    <xf numFmtId="187" fontId="15" fillId="5" borderId="16" xfId="0" applyNumberFormat="1" applyFont="1" applyFill="1" applyBorder="1" applyAlignment="1" applyProtection="1">
      <alignment horizontal="right"/>
    </xf>
    <xf numFmtId="187" fontId="15" fillId="0" borderId="16" xfId="0" applyNumberFormat="1" applyFont="1" applyBorder="1" applyAlignment="1">
      <alignment horizontal="right"/>
    </xf>
    <xf numFmtId="187" fontId="15" fillId="0" borderId="18" xfId="0" applyNumberFormat="1" applyFont="1" applyFill="1" applyBorder="1" applyAlignment="1">
      <alignment horizontal="right"/>
    </xf>
    <xf numFmtId="187" fontId="35" fillId="2" borderId="58" xfId="0" applyNumberFormat="1" applyFont="1" applyFill="1" applyBorder="1" applyAlignment="1">
      <alignment horizontal="right"/>
    </xf>
    <xf numFmtId="187" fontId="35" fillId="2" borderId="66" xfId="0" applyNumberFormat="1" applyFont="1" applyFill="1" applyBorder="1" applyAlignment="1">
      <alignment horizontal="right"/>
    </xf>
    <xf numFmtId="187" fontId="35" fillId="2" borderId="67" xfId="0" applyNumberFormat="1" applyFont="1" applyFill="1" applyBorder="1" applyAlignment="1">
      <alignment horizontal="right"/>
    </xf>
    <xf numFmtId="187" fontId="35" fillId="2" borderId="68" xfId="0" applyNumberFormat="1" applyFont="1" applyFill="1" applyBorder="1" applyAlignment="1">
      <alignment horizontal="right"/>
    </xf>
    <xf numFmtId="187" fontId="35" fillId="2" borderId="62" xfId="0" applyNumberFormat="1" applyFont="1" applyFill="1" applyBorder="1" applyAlignment="1">
      <alignment horizontal="right"/>
    </xf>
    <xf numFmtId="187" fontId="35" fillId="2" borderId="64" xfId="0" applyNumberFormat="1" applyFont="1" applyFill="1" applyBorder="1" applyAlignment="1">
      <alignment horizontal="right"/>
    </xf>
    <xf numFmtId="187" fontId="33" fillId="7" borderId="62" xfId="0" applyNumberFormat="1" applyFont="1" applyFill="1" applyBorder="1" applyAlignment="1" applyProtection="1">
      <alignment horizontal="right"/>
    </xf>
    <xf numFmtId="187" fontId="35" fillId="2" borderId="60" xfId="0" applyNumberFormat="1" applyFont="1" applyFill="1" applyBorder="1" applyAlignment="1">
      <alignment horizontal="right"/>
    </xf>
    <xf numFmtId="187" fontId="35" fillId="2" borderId="101" xfId="0" applyNumberFormat="1" applyFont="1" applyFill="1" applyBorder="1" applyAlignment="1">
      <alignment horizontal="right"/>
    </xf>
    <xf numFmtId="187" fontId="35" fillId="2" borderId="61" xfId="0" applyNumberFormat="1" applyFont="1" applyFill="1" applyBorder="1" applyAlignment="1">
      <alignment horizontal="right"/>
    </xf>
    <xf numFmtId="3" fontId="41" fillId="2" borderId="101" xfId="0" applyNumberFormat="1" applyFont="1" applyFill="1" applyBorder="1" applyAlignment="1">
      <alignment horizontal="right"/>
    </xf>
    <xf numFmtId="0" fontId="4" fillId="4" borderId="74" xfId="0" applyFont="1" applyFill="1" applyBorder="1" applyAlignment="1">
      <alignment horizontal="center"/>
    </xf>
    <xf numFmtId="3" fontId="1" fillId="4" borderId="56" xfId="0" applyNumberFormat="1" applyFont="1" applyFill="1" applyBorder="1"/>
    <xf numFmtId="3" fontId="1" fillId="4" borderId="55" xfId="0" applyNumberFormat="1" applyFont="1" applyFill="1" applyBorder="1"/>
    <xf numFmtId="0" fontId="1" fillId="3" borderId="110" xfId="0" applyFont="1" applyFill="1" applyBorder="1" applyAlignment="1">
      <alignment horizontal="center" vertical="center"/>
    </xf>
    <xf numFmtId="0" fontId="1" fillId="3" borderId="100" xfId="0" applyFont="1" applyFill="1" applyBorder="1" applyAlignment="1">
      <alignment horizontal="center" vertical="center"/>
    </xf>
    <xf numFmtId="3" fontId="1" fillId="3" borderId="86" xfId="0" applyNumberFormat="1" applyFont="1" applyFill="1" applyBorder="1" applyAlignment="1">
      <alignment horizontal="center" vertical="center"/>
    </xf>
    <xf numFmtId="3" fontId="1" fillId="3" borderId="49" xfId="0" applyNumberFormat="1" applyFont="1" applyFill="1" applyBorder="1" applyAlignment="1">
      <alignment horizontal="center" vertical="center"/>
    </xf>
    <xf numFmtId="187" fontId="35" fillId="0" borderId="47" xfId="0" applyNumberFormat="1" applyFont="1" applyFill="1" applyBorder="1" applyAlignment="1">
      <alignment horizontal="right"/>
    </xf>
    <xf numFmtId="187" fontId="15" fillId="0" borderId="46" xfId="0" applyNumberFormat="1" applyFont="1" applyFill="1" applyBorder="1" applyAlignment="1">
      <alignment horizontal="right"/>
    </xf>
    <xf numFmtId="0" fontId="3" fillId="2" borderId="45" xfId="0" applyFont="1" applyFill="1" applyBorder="1" applyAlignment="1">
      <alignment horizontal="center"/>
    </xf>
    <xf numFmtId="187" fontId="15" fillId="0" borderId="93" xfId="0" applyNumberFormat="1" applyFont="1" applyFill="1" applyBorder="1" applyAlignment="1">
      <alignment horizontal="right"/>
    </xf>
    <xf numFmtId="187" fontId="15" fillId="0" borderId="92" xfId="0" applyNumberFormat="1" applyFont="1" applyFill="1" applyBorder="1" applyAlignment="1">
      <alignment horizontal="right"/>
    </xf>
    <xf numFmtId="187" fontId="15" fillId="0" borderId="95" xfId="0" applyNumberFormat="1" applyFont="1" applyFill="1" applyBorder="1" applyAlignment="1">
      <alignment horizontal="right"/>
    </xf>
    <xf numFmtId="187" fontId="15" fillId="0" borderId="25" xfId="0" applyNumberFormat="1" applyFont="1" applyFill="1" applyBorder="1" applyAlignment="1">
      <alignment horizontal="right"/>
    </xf>
    <xf numFmtId="187" fontId="15" fillId="0" borderId="41" xfId="0" applyNumberFormat="1" applyFont="1" applyFill="1" applyBorder="1" applyAlignment="1">
      <alignment horizontal="right"/>
    </xf>
    <xf numFmtId="187" fontId="15" fillId="0" borderId="24" xfId="0" applyNumberFormat="1" applyFont="1" applyFill="1" applyBorder="1" applyAlignment="1">
      <alignment horizontal="right"/>
    </xf>
    <xf numFmtId="187" fontId="15" fillId="0" borderId="114" xfId="0" applyNumberFormat="1" applyFont="1" applyFill="1" applyBorder="1" applyAlignment="1">
      <alignment horizontal="right"/>
    </xf>
    <xf numFmtId="187" fontId="15" fillId="0" borderId="43" xfId="0" applyNumberFormat="1" applyFont="1" applyFill="1" applyBorder="1" applyAlignment="1">
      <alignment horizontal="right"/>
    </xf>
    <xf numFmtId="3" fontId="2" fillId="7" borderId="70" xfId="0" applyNumberFormat="1" applyFont="1" applyFill="1" applyBorder="1"/>
    <xf numFmtId="0" fontId="2" fillId="2" borderId="77" xfId="0" applyFont="1" applyFill="1" applyBorder="1"/>
    <xf numFmtId="0" fontId="2" fillId="2" borderId="81" xfId="0" applyFont="1" applyFill="1" applyBorder="1"/>
    <xf numFmtId="0" fontId="2" fillId="2" borderId="70" xfId="0" applyFont="1" applyFill="1" applyBorder="1"/>
    <xf numFmtId="3" fontId="2" fillId="2" borderId="14" xfId="0" applyNumberFormat="1" applyFont="1" applyFill="1" applyBorder="1"/>
    <xf numFmtId="3" fontId="2" fillId="2" borderId="27" xfId="0" applyNumberFormat="1" applyFont="1" applyFill="1" applyBorder="1"/>
    <xf numFmtId="187" fontId="35" fillId="0" borderId="10" xfId="0" applyNumberFormat="1" applyFont="1" applyFill="1" applyBorder="1" applyAlignment="1">
      <alignment horizontal="right"/>
    </xf>
    <xf numFmtId="0" fontId="1" fillId="2" borderId="9" xfId="0" applyFont="1" applyFill="1" applyBorder="1" applyAlignment="1">
      <alignment horizontal="center"/>
    </xf>
    <xf numFmtId="0" fontId="3" fillId="2" borderId="10" xfId="0" applyFont="1" applyFill="1" applyBorder="1" applyAlignment="1">
      <alignment horizontal="center"/>
    </xf>
    <xf numFmtId="187" fontId="15" fillId="0" borderId="7" xfId="0" applyNumberFormat="1" applyFont="1" applyBorder="1" applyAlignment="1">
      <alignment horizontal="right"/>
    </xf>
    <xf numFmtId="0" fontId="3" fillId="2" borderId="7" xfId="0" applyFont="1" applyFill="1" applyBorder="1" applyAlignment="1">
      <alignment horizontal="center"/>
    </xf>
    <xf numFmtId="187" fontId="15" fillId="0" borderId="8" xfId="0" applyNumberFormat="1" applyFont="1" applyFill="1" applyBorder="1" applyAlignment="1">
      <alignment horizontal="right"/>
    </xf>
    <xf numFmtId="187" fontId="1" fillId="0" borderId="9" xfId="0" applyNumberFormat="1" applyFont="1" applyFill="1" applyBorder="1" applyAlignment="1">
      <alignment horizontal="center"/>
    </xf>
    <xf numFmtId="187" fontId="33" fillId="7" borderId="5" xfId="0" applyNumberFormat="1" applyFont="1" applyFill="1" applyBorder="1" applyAlignment="1" applyProtection="1">
      <alignment horizontal="right"/>
    </xf>
    <xf numFmtId="187" fontId="15" fillId="0" borderId="10" xfId="0" applyNumberFormat="1" applyFont="1" applyFill="1" applyBorder="1" applyAlignment="1">
      <alignment horizontal="right"/>
    </xf>
    <xf numFmtId="187" fontId="15" fillId="0" borderId="7" xfId="0" applyNumberFormat="1" applyFont="1" applyFill="1" applyBorder="1" applyAlignment="1">
      <alignment horizontal="right"/>
    </xf>
    <xf numFmtId="0" fontId="3" fillId="2" borderId="9" xfId="0" applyFont="1" applyFill="1" applyBorder="1" applyAlignment="1" applyProtection="1">
      <alignment horizontal="center"/>
    </xf>
    <xf numFmtId="187" fontId="15" fillId="0" borderId="4" xfId="0" applyNumberFormat="1" applyFont="1" applyFill="1" applyBorder="1" applyAlignment="1">
      <alignment horizontal="right"/>
    </xf>
    <xf numFmtId="187" fontId="15" fillId="0" borderId="3" xfId="0" applyNumberFormat="1" applyFont="1" applyFill="1" applyBorder="1" applyAlignment="1">
      <alignment horizontal="right"/>
    </xf>
    <xf numFmtId="187" fontId="15" fillId="0" borderId="74" xfId="0" applyNumberFormat="1" applyFont="1" applyFill="1" applyBorder="1" applyAlignment="1">
      <alignment horizontal="right"/>
    </xf>
    <xf numFmtId="187" fontId="15" fillId="0" borderId="110" xfId="0" applyNumberFormat="1" applyFont="1" applyFill="1" applyBorder="1" applyAlignment="1">
      <alignment horizontal="right"/>
    </xf>
    <xf numFmtId="187" fontId="15" fillId="0" borderId="100" xfId="0" applyNumberFormat="1" applyFont="1" applyFill="1" applyBorder="1" applyAlignment="1">
      <alignment horizontal="right"/>
    </xf>
    <xf numFmtId="187" fontId="35" fillId="0" borderId="93" xfId="0" applyNumberFormat="1" applyFont="1" applyFill="1" applyBorder="1" applyAlignment="1">
      <alignment horizontal="right"/>
    </xf>
    <xf numFmtId="3" fontId="33" fillId="7" borderId="85" xfId="0" applyNumberFormat="1" applyFont="1" applyFill="1" applyBorder="1" applyAlignment="1" applyProtection="1">
      <alignment horizontal="right"/>
    </xf>
    <xf numFmtId="187" fontId="15" fillId="0" borderId="116" xfId="0" applyNumberFormat="1" applyFont="1" applyFill="1" applyBorder="1" applyAlignment="1">
      <alignment horizontal="right"/>
    </xf>
    <xf numFmtId="187" fontId="15" fillId="0" borderId="117" xfId="0" applyNumberFormat="1" applyFont="1" applyFill="1" applyBorder="1" applyAlignment="1">
      <alignment horizontal="right"/>
    </xf>
    <xf numFmtId="187" fontId="15" fillId="0" borderId="118" xfId="0" applyNumberFormat="1" applyFont="1" applyFill="1" applyBorder="1" applyAlignment="1">
      <alignment horizontal="right"/>
    </xf>
    <xf numFmtId="0" fontId="3" fillId="2" borderId="99" xfId="0" applyFont="1" applyFill="1" applyBorder="1" applyAlignment="1" applyProtection="1">
      <alignment horizontal="center"/>
    </xf>
    <xf numFmtId="187" fontId="15" fillId="0" borderId="69" xfId="0" applyNumberFormat="1" applyFont="1" applyFill="1" applyBorder="1" applyAlignment="1">
      <alignment horizontal="right"/>
    </xf>
    <xf numFmtId="187" fontId="15" fillId="0" borderId="88" xfId="0" applyNumberFormat="1" applyFont="1" applyFill="1" applyBorder="1" applyAlignment="1">
      <alignment horizontal="right"/>
    </xf>
    <xf numFmtId="187" fontId="15" fillId="0" borderId="56" xfId="0" applyNumberFormat="1" applyFont="1" applyFill="1" applyBorder="1" applyAlignment="1">
      <alignment horizontal="right"/>
    </xf>
    <xf numFmtId="187" fontId="15" fillId="0" borderId="119" xfId="0" applyNumberFormat="1" applyFont="1" applyFill="1" applyBorder="1" applyAlignment="1">
      <alignment horizontal="right"/>
    </xf>
    <xf numFmtId="187" fontId="15" fillId="0" borderId="108" xfId="0" applyNumberFormat="1" applyFont="1" applyFill="1" applyBorder="1" applyAlignment="1">
      <alignment horizontal="right"/>
    </xf>
    <xf numFmtId="3" fontId="2" fillId="7" borderId="58" xfId="0" applyNumberFormat="1" applyFont="1" applyFill="1" applyBorder="1"/>
    <xf numFmtId="3" fontId="2" fillId="7" borderId="62" xfId="0" applyNumberFormat="1" applyFont="1" applyFill="1" applyBorder="1"/>
    <xf numFmtId="3" fontId="2" fillId="2" borderId="32" xfId="0" applyNumberFormat="1" applyFont="1" applyFill="1" applyBorder="1"/>
    <xf numFmtId="3" fontId="2" fillId="2" borderId="40" xfId="0" applyNumberFormat="1" applyFont="1" applyFill="1" applyBorder="1"/>
    <xf numFmtId="3" fontId="2" fillId="2" borderId="77" xfId="0" applyNumberFormat="1" applyFont="1" applyFill="1" applyBorder="1"/>
    <xf numFmtId="3" fontId="2" fillId="2" borderId="81" xfId="0" applyNumberFormat="1" applyFont="1" applyFill="1" applyBorder="1"/>
    <xf numFmtId="187" fontId="15" fillId="5" borderId="47" xfId="0" applyNumberFormat="1" applyFont="1" applyFill="1" applyBorder="1" applyAlignment="1">
      <alignment horizontal="right"/>
    </xf>
    <xf numFmtId="187" fontId="15" fillId="0" borderId="23" xfId="0" applyNumberFormat="1" applyFont="1" applyFill="1" applyBorder="1" applyAlignment="1">
      <alignment horizontal="right"/>
    </xf>
    <xf numFmtId="187" fontId="33" fillId="7" borderId="109" xfId="0" applyNumberFormat="1" applyFont="1" applyFill="1" applyBorder="1" applyAlignment="1" applyProtection="1">
      <alignment horizontal="right"/>
    </xf>
    <xf numFmtId="0" fontId="8" fillId="3" borderId="5" xfId="0" applyFont="1" applyFill="1" applyBorder="1" applyAlignment="1">
      <alignment horizontal="center" vertical="center" textRotation="90"/>
    </xf>
    <xf numFmtId="3" fontId="8" fillId="7" borderId="5" xfId="0" applyNumberFormat="1" applyFont="1" applyFill="1" applyBorder="1" applyAlignment="1">
      <alignment horizontal="center" vertical="center" textRotation="90" wrapText="1"/>
    </xf>
    <xf numFmtId="187" fontId="15" fillId="0" borderId="74" xfId="0" applyNumberFormat="1" applyFont="1" applyBorder="1" applyAlignment="1">
      <alignment horizontal="right"/>
    </xf>
    <xf numFmtId="187" fontId="15" fillId="0" borderId="5" xfId="0" applyNumberFormat="1" applyFont="1" applyFill="1" applyBorder="1" applyAlignment="1" applyProtection="1">
      <alignment horizontal="right"/>
      <protection locked="0"/>
    </xf>
    <xf numFmtId="187" fontId="15" fillId="0" borderId="9" xfId="0" applyNumberFormat="1" applyFont="1" applyFill="1" applyBorder="1" applyAlignment="1" applyProtection="1">
      <alignment horizontal="right"/>
      <protection locked="0"/>
    </xf>
    <xf numFmtId="187" fontId="15" fillId="0" borderId="110" xfId="0" applyNumberFormat="1" applyFont="1" applyFill="1" applyBorder="1" applyAlignment="1" applyProtection="1">
      <alignment horizontal="right"/>
      <protection locked="0"/>
    </xf>
    <xf numFmtId="0" fontId="2" fillId="2" borderId="22" xfId="0" applyFont="1" applyFill="1" applyBorder="1" applyAlignment="1" applyProtection="1">
      <alignment horizontal="right"/>
      <protection locked="0"/>
    </xf>
    <xf numFmtId="0" fontId="2" fillId="2" borderId="0" xfId="0" applyFont="1" applyFill="1" applyBorder="1" applyAlignment="1" applyProtection="1">
      <alignment horizontal="right"/>
      <protection locked="0"/>
    </xf>
    <xf numFmtId="0" fontId="2" fillId="2" borderId="51" xfId="0" applyFont="1" applyFill="1" applyBorder="1" applyAlignment="1" applyProtection="1">
      <alignment horizontal="right"/>
      <protection locked="0"/>
    </xf>
    <xf numFmtId="3" fontId="2" fillId="7" borderId="51" xfId="0" applyNumberFormat="1" applyFont="1" applyFill="1" applyBorder="1" applyAlignment="1" applyProtection="1">
      <alignment horizontal="right"/>
      <protection locked="0"/>
    </xf>
    <xf numFmtId="0" fontId="2" fillId="2" borderId="25"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3" fontId="2" fillId="2" borderId="24" xfId="0" applyNumberFormat="1" applyFont="1" applyFill="1" applyBorder="1" applyAlignment="1" applyProtection="1">
      <alignment horizontal="right"/>
      <protection locked="0"/>
    </xf>
    <xf numFmtId="3" fontId="2" fillId="2" borderId="23" xfId="0" applyNumberFormat="1" applyFont="1" applyFill="1" applyBorder="1" applyAlignment="1" applyProtection="1">
      <alignment horizontal="right"/>
      <protection locked="0"/>
    </xf>
    <xf numFmtId="187" fontId="15" fillId="0" borderId="37" xfId="0" applyNumberFormat="1" applyFont="1" applyFill="1" applyBorder="1" applyAlignment="1" applyProtection="1">
      <alignment horizontal="right"/>
      <protection locked="0"/>
    </xf>
    <xf numFmtId="187" fontId="15" fillId="0" borderId="38" xfId="0" applyNumberFormat="1" applyFont="1" applyFill="1" applyBorder="1" applyAlignment="1" applyProtection="1">
      <alignment horizontal="right"/>
      <protection locked="0"/>
    </xf>
    <xf numFmtId="187" fontId="15" fillId="0" borderId="36" xfId="0" applyNumberFormat="1" applyFont="1" applyFill="1" applyBorder="1" applyAlignment="1" applyProtection="1">
      <alignment horizontal="right"/>
      <protection locked="0"/>
    </xf>
    <xf numFmtId="187" fontId="15" fillId="0" borderId="35" xfId="0" applyNumberFormat="1" applyFont="1" applyFill="1" applyBorder="1" applyAlignment="1" applyProtection="1">
      <alignment horizontal="right"/>
      <protection locked="0"/>
    </xf>
    <xf numFmtId="187" fontId="15" fillId="0" borderId="40" xfId="0" applyNumberFormat="1" applyFont="1" applyFill="1" applyBorder="1" applyAlignment="1" applyProtection="1">
      <alignment horizontal="right"/>
      <protection locked="0"/>
    </xf>
    <xf numFmtId="187" fontId="33" fillId="7" borderId="40" xfId="0" applyNumberFormat="1" applyFont="1" applyFill="1" applyBorder="1" applyAlignment="1" applyProtection="1">
      <alignment horizontal="right"/>
    </xf>
    <xf numFmtId="187" fontId="15" fillId="0" borderId="34" xfId="0" applyNumberFormat="1" applyFont="1" applyFill="1" applyBorder="1" applyAlignment="1" applyProtection="1">
      <alignment horizontal="right"/>
      <protection locked="0"/>
    </xf>
    <xf numFmtId="187" fontId="15" fillId="0" borderId="39" xfId="0" applyNumberFormat="1" applyFont="1" applyFill="1" applyBorder="1" applyAlignment="1" applyProtection="1">
      <alignment horizontal="right"/>
      <protection locked="0"/>
    </xf>
    <xf numFmtId="187" fontId="15" fillId="0" borderId="30" xfId="0" applyNumberFormat="1" applyFont="1" applyFill="1" applyBorder="1" applyAlignment="1" applyProtection="1">
      <alignment horizontal="right"/>
      <protection locked="0"/>
    </xf>
    <xf numFmtId="187" fontId="15" fillId="0" borderId="32" xfId="0" applyNumberFormat="1" applyFont="1" applyFill="1" applyBorder="1" applyAlignment="1" applyProtection="1">
      <alignment horizontal="right"/>
      <protection locked="0"/>
    </xf>
    <xf numFmtId="187" fontId="15" fillId="0" borderId="115" xfId="0" applyNumberFormat="1" applyFont="1" applyFill="1" applyBorder="1" applyAlignment="1" applyProtection="1">
      <alignment horizontal="right"/>
      <protection locked="0"/>
    </xf>
    <xf numFmtId="187" fontId="15" fillId="0" borderId="11" xfId="0" applyNumberFormat="1" applyFont="1" applyFill="1" applyBorder="1" applyAlignment="1" applyProtection="1">
      <alignment horizontal="right"/>
      <protection locked="0"/>
    </xf>
    <xf numFmtId="187" fontId="15" fillId="0" borderId="21" xfId="0" applyNumberFormat="1" applyFont="1" applyFill="1" applyBorder="1" applyAlignment="1" applyProtection="1">
      <alignment horizontal="right"/>
      <protection locked="0"/>
    </xf>
    <xf numFmtId="187" fontId="15" fillId="0" borderId="12" xfId="0" applyNumberFormat="1" applyFont="1" applyFill="1" applyBorder="1" applyAlignment="1" applyProtection="1">
      <alignment horizontal="right"/>
      <protection locked="0"/>
    </xf>
    <xf numFmtId="187" fontId="15" fillId="0" borderId="14" xfId="0" applyNumberFormat="1" applyFont="1" applyFill="1" applyBorder="1" applyAlignment="1" applyProtection="1">
      <alignment horizontal="right"/>
      <protection locked="0"/>
    </xf>
    <xf numFmtId="187" fontId="15" fillId="0" borderId="112" xfId="0" applyNumberFormat="1" applyFont="1" applyFill="1" applyBorder="1" applyAlignment="1" applyProtection="1">
      <alignment horizontal="right"/>
      <protection locked="0"/>
    </xf>
    <xf numFmtId="43" fontId="35" fillId="2" borderId="58" xfId="2" applyFont="1" applyFill="1" applyBorder="1" applyAlignment="1" applyProtection="1">
      <alignment horizontal="right"/>
      <protection locked="0"/>
    </xf>
    <xf numFmtId="43" fontId="35" fillId="2" borderId="66" xfId="2" applyFont="1" applyFill="1" applyBorder="1" applyAlignment="1" applyProtection="1">
      <alignment horizontal="right"/>
      <protection locked="0"/>
    </xf>
    <xf numFmtId="43" fontId="35" fillId="2" borderId="64" xfId="2" applyFont="1" applyFill="1" applyBorder="1" applyAlignment="1" applyProtection="1">
      <alignment horizontal="right"/>
      <protection locked="0"/>
    </xf>
    <xf numFmtId="43" fontId="35" fillId="2" borderId="82" xfId="2" applyFont="1" applyFill="1" applyBorder="1" applyAlignment="1" applyProtection="1">
      <alignment horizontal="right"/>
      <protection locked="0"/>
    </xf>
    <xf numFmtId="43" fontId="35" fillId="2" borderId="78" xfId="2" applyFont="1" applyFill="1" applyBorder="1" applyAlignment="1" applyProtection="1">
      <alignment horizontal="right"/>
      <protection locked="0"/>
    </xf>
    <xf numFmtId="43" fontId="35" fillId="2" borderId="80" xfId="2" applyFont="1" applyFill="1" applyBorder="1" applyAlignment="1" applyProtection="1">
      <alignment horizontal="right"/>
      <protection locked="0"/>
    </xf>
    <xf numFmtId="3" fontId="33" fillId="7" borderId="80" xfId="0" applyNumberFormat="1" applyFont="1" applyFill="1" applyBorder="1" applyAlignment="1" applyProtection="1">
      <alignment horizontal="right"/>
    </xf>
    <xf numFmtId="43" fontId="35" fillId="2" borderId="63" xfId="2" applyFont="1" applyFill="1" applyBorder="1" applyAlignment="1" applyProtection="1">
      <alignment horizontal="right"/>
      <protection locked="0"/>
    </xf>
    <xf numFmtId="43" fontId="35" fillId="2" borderId="59" xfId="2" applyFont="1" applyFill="1" applyBorder="1" applyAlignment="1" applyProtection="1">
      <alignment horizontal="right"/>
      <protection locked="0"/>
    </xf>
    <xf numFmtId="43" fontId="35" fillId="2" borderId="101" xfId="2" applyFont="1" applyFill="1" applyBorder="1" applyAlignment="1" applyProtection="1">
      <alignment horizontal="right"/>
      <protection locked="0"/>
    </xf>
    <xf numFmtId="43" fontId="35" fillId="2" borderId="61" xfId="2" applyFont="1" applyFill="1" applyBorder="1" applyAlignment="1" applyProtection="1">
      <alignment horizontal="right"/>
      <protection locked="0"/>
    </xf>
    <xf numFmtId="43" fontId="35" fillId="2" borderId="62" xfId="2" applyFont="1" applyFill="1" applyBorder="1" applyAlignment="1" applyProtection="1">
      <alignment horizontal="right"/>
      <protection locked="0"/>
    </xf>
    <xf numFmtId="3" fontId="2" fillId="7" borderId="85" xfId="0" applyNumberFormat="1" applyFont="1" applyFill="1" applyBorder="1" applyAlignment="1" applyProtection="1">
      <alignment horizontal="right"/>
      <protection locked="0"/>
    </xf>
    <xf numFmtId="0" fontId="2" fillId="2" borderId="57" xfId="0" applyFont="1" applyFill="1" applyBorder="1" applyAlignment="1" applyProtection="1">
      <alignment horizontal="right"/>
      <protection locked="0"/>
    </xf>
    <xf numFmtId="0" fontId="2" fillId="2" borderId="84" xfId="0" applyFont="1" applyFill="1" applyBorder="1" applyAlignment="1" applyProtection="1">
      <alignment horizontal="right"/>
      <protection locked="0"/>
    </xf>
    <xf numFmtId="0" fontId="2" fillId="2" borderId="85" xfId="0" applyFont="1" applyFill="1" applyBorder="1" applyAlignment="1" applyProtection="1">
      <alignment horizontal="right"/>
      <protection locked="0"/>
    </xf>
    <xf numFmtId="0" fontId="2" fillId="2" borderId="69" xfId="0" applyFont="1" applyFill="1" applyBorder="1" applyAlignment="1" applyProtection="1">
      <alignment horizontal="center"/>
      <protection locked="0"/>
    </xf>
    <xf numFmtId="0" fontId="2" fillId="2" borderId="55" xfId="0" applyFont="1" applyFill="1" applyBorder="1" applyAlignment="1" applyProtection="1">
      <alignment horizontal="center"/>
      <protection locked="0"/>
    </xf>
    <xf numFmtId="3" fontId="2" fillId="0" borderId="43" xfId="0" applyNumberFormat="1" applyFont="1" applyFill="1" applyBorder="1" applyAlignment="1" applyProtection="1">
      <alignment horizontal="right"/>
      <protection locked="0"/>
    </xf>
    <xf numFmtId="3" fontId="2" fillId="0" borderId="41" xfId="0" applyNumberFormat="1" applyFont="1" applyFill="1" applyBorder="1" applyAlignment="1" applyProtection="1">
      <alignment horizontal="right"/>
      <protection locked="0"/>
    </xf>
    <xf numFmtId="187" fontId="1" fillId="0" borderId="0" xfId="0" applyNumberFormat="1" applyFont="1"/>
    <xf numFmtId="3" fontId="33" fillId="7" borderId="40" xfId="0" applyNumberFormat="1" applyFont="1" applyFill="1" applyBorder="1" applyAlignment="1" applyProtection="1">
      <alignment horizontal="right"/>
    </xf>
    <xf numFmtId="187" fontId="15" fillId="0" borderId="25" xfId="0" applyNumberFormat="1" applyFont="1" applyFill="1" applyBorder="1" applyAlignment="1" applyProtection="1">
      <alignment horizontal="right"/>
      <protection locked="0"/>
    </xf>
    <xf numFmtId="187" fontId="15" fillId="0" borderId="114" xfId="0" applyNumberFormat="1" applyFont="1" applyFill="1" applyBorder="1" applyAlignment="1" applyProtection="1">
      <alignment horizontal="right"/>
      <protection locked="0"/>
    </xf>
    <xf numFmtId="3" fontId="2" fillId="7" borderId="29" xfId="0" applyNumberFormat="1" applyFont="1" applyFill="1" applyBorder="1" applyAlignment="1" applyProtection="1">
      <alignment horizontal="right"/>
      <protection locked="0"/>
    </xf>
    <xf numFmtId="3" fontId="2" fillId="7" borderId="40" xfId="0" applyNumberFormat="1" applyFont="1" applyFill="1" applyBorder="1" applyAlignment="1" applyProtection="1">
      <alignment horizontal="right"/>
      <protection locked="0"/>
    </xf>
    <xf numFmtId="187" fontId="15" fillId="0" borderId="48" xfId="0" applyNumberFormat="1" applyFont="1" applyFill="1" applyBorder="1" applyAlignment="1" applyProtection="1">
      <alignment horizontal="right"/>
    </xf>
    <xf numFmtId="0" fontId="2" fillId="2" borderId="21"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3" fontId="2" fillId="0" borderId="86" xfId="0" applyNumberFormat="1" applyFont="1" applyFill="1" applyBorder="1" applyAlignment="1" applyProtection="1">
      <alignment horizontal="right"/>
      <protection locked="0"/>
    </xf>
    <xf numFmtId="3" fontId="2" fillId="0" borderId="49" xfId="0" applyNumberFormat="1" applyFont="1" applyFill="1" applyBorder="1" applyAlignment="1" applyProtection="1">
      <alignment horizontal="right"/>
      <protection locked="0"/>
    </xf>
    <xf numFmtId="187" fontId="15" fillId="0" borderId="32" xfId="0" applyNumberFormat="1" applyFont="1" applyBorder="1"/>
    <xf numFmtId="187" fontId="15" fillId="0" borderId="36" xfId="0" applyNumberFormat="1" applyFont="1" applyFill="1" applyBorder="1" applyAlignment="1" applyProtection="1">
      <alignment horizontal="center"/>
    </xf>
    <xf numFmtId="187" fontId="15" fillId="0" borderId="38" xfId="0" applyNumberFormat="1" applyFont="1" applyFill="1" applyBorder="1" applyAlignment="1" applyProtection="1">
      <alignment horizontal="right"/>
    </xf>
    <xf numFmtId="3" fontId="2" fillId="7" borderId="23" xfId="0" applyNumberFormat="1" applyFont="1" applyFill="1" applyBorder="1" applyAlignment="1" applyProtection="1">
      <alignment horizontal="right"/>
      <protection locked="0"/>
    </xf>
    <xf numFmtId="0" fontId="2" fillId="2" borderId="39" xfId="0" applyFont="1" applyFill="1" applyBorder="1" applyAlignment="1" applyProtection="1">
      <alignment horizontal="center"/>
      <protection locked="0"/>
    </xf>
    <xf numFmtId="0" fontId="2" fillId="2" borderId="40" xfId="0" applyFont="1" applyFill="1" applyBorder="1" applyAlignment="1" applyProtection="1">
      <alignment horizontal="center"/>
      <protection locked="0"/>
    </xf>
    <xf numFmtId="187" fontId="15" fillId="0" borderId="24" xfId="0" applyNumberFormat="1" applyFont="1" applyBorder="1"/>
    <xf numFmtId="187" fontId="15" fillId="0" borderId="46" xfId="0" applyNumberFormat="1" applyFont="1" applyFill="1" applyBorder="1" applyAlignment="1" applyProtection="1">
      <alignment horizontal="center"/>
    </xf>
    <xf numFmtId="3" fontId="2" fillId="7" borderId="70" xfId="0" applyNumberFormat="1" applyFont="1" applyFill="1" applyBorder="1" applyAlignment="1" applyProtection="1">
      <alignment horizontal="right"/>
      <protection locked="0"/>
    </xf>
    <xf numFmtId="0" fontId="2" fillId="2" borderId="77" xfId="0" applyFont="1" applyFill="1" applyBorder="1" applyAlignment="1" applyProtection="1">
      <alignment horizontal="right"/>
      <protection locked="0"/>
    </xf>
    <xf numFmtId="0" fontId="2" fillId="2" borderId="81" xfId="0" applyFont="1" applyFill="1" applyBorder="1" applyAlignment="1" applyProtection="1">
      <alignment horizontal="right"/>
      <protection locked="0"/>
    </xf>
    <xf numFmtId="0" fontId="2" fillId="2" borderId="70" xfId="0" applyFont="1" applyFill="1" applyBorder="1" applyAlignment="1" applyProtection="1">
      <alignment horizontal="right"/>
      <protection locked="0"/>
    </xf>
    <xf numFmtId="0" fontId="2" fillId="2" borderId="63" xfId="0" applyFont="1" applyFill="1" applyBorder="1" applyAlignment="1" applyProtection="1">
      <alignment horizontal="center"/>
      <protection locked="0"/>
    </xf>
    <xf numFmtId="0" fontId="2" fillId="2" borderId="62" xfId="0" applyFont="1" applyFill="1" applyBorder="1" applyAlignment="1" applyProtection="1">
      <alignment horizontal="center"/>
      <protection locked="0"/>
    </xf>
    <xf numFmtId="187" fontId="15" fillId="0" borderId="11" xfId="0" applyNumberFormat="1" applyFont="1" applyBorder="1"/>
    <xf numFmtId="187" fontId="15" fillId="0" borderId="35" xfId="0" applyNumberFormat="1" applyFont="1" applyFill="1" applyBorder="1" applyAlignment="1">
      <alignment horizontal="right"/>
    </xf>
    <xf numFmtId="187" fontId="15" fillId="0" borderId="36" xfId="0" applyNumberFormat="1" applyFont="1" applyFill="1" applyBorder="1" applyAlignment="1">
      <alignment horizontal="center"/>
    </xf>
    <xf numFmtId="0" fontId="3" fillId="2" borderId="34" xfId="0" applyFont="1" applyFill="1" applyBorder="1" applyAlignment="1">
      <alignment horizontal="center"/>
    </xf>
    <xf numFmtId="187" fontId="15" fillId="0" borderId="37" xfId="0" applyNumberFormat="1" applyFont="1" applyBorder="1"/>
    <xf numFmtId="187" fontId="15" fillId="0" borderId="36" xfId="0" applyNumberFormat="1" applyFont="1" applyBorder="1"/>
    <xf numFmtId="187" fontId="15" fillId="0" borderId="35" xfId="0" applyNumberFormat="1" applyFont="1" applyBorder="1"/>
    <xf numFmtId="187" fontId="15" fillId="0" borderId="13" xfId="0" applyNumberFormat="1" applyFont="1" applyBorder="1" applyAlignment="1">
      <alignment horizontal="right"/>
    </xf>
    <xf numFmtId="187" fontId="15" fillId="0" borderId="31" xfId="0" applyNumberFormat="1" applyFont="1" applyBorder="1" applyAlignment="1">
      <alignment horizontal="right"/>
    </xf>
    <xf numFmtId="3" fontId="2" fillId="7" borderId="29" xfId="0" applyNumberFormat="1" applyFont="1" applyFill="1" applyBorder="1"/>
    <xf numFmtId="3" fontId="2" fillId="7" borderId="40" xfId="0" applyNumberFormat="1" applyFont="1" applyFill="1" applyBorder="1"/>
    <xf numFmtId="187" fontId="15" fillId="0" borderId="36" xfId="0" applyNumberFormat="1" applyFont="1" applyFill="1" applyBorder="1" applyAlignment="1">
      <alignment horizontal="right"/>
    </xf>
    <xf numFmtId="187" fontId="15" fillId="0" borderId="34" xfId="0" applyNumberFormat="1" applyFont="1" applyFill="1" applyBorder="1" applyAlignment="1">
      <alignment horizontal="right"/>
    </xf>
    <xf numFmtId="187" fontId="15" fillId="0" borderId="45" xfId="0" applyNumberFormat="1" applyFont="1" applyFill="1" applyBorder="1" applyAlignment="1">
      <alignment horizontal="right"/>
    </xf>
    <xf numFmtId="187" fontId="15" fillId="0" borderId="44" xfId="0" applyNumberFormat="1" applyFont="1" applyFill="1" applyBorder="1" applyAlignment="1">
      <alignment horizontal="right"/>
    </xf>
    <xf numFmtId="187" fontId="15" fillId="0" borderId="42" xfId="0" applyNumberFormat="1" applyFont="1" applyBorder="1" applyAlignment="1">
      <alignment horizontal="right"/>
    </xf>
    <xf numFmtId="3" fontId="1" fillId="2" borderId="14" xfId="0" applyNumberFormat="1" applyFont="1" applyFill="1" applyBorder="1"/>
    <xf numFmtId="187" fontId="15" fillId="0" borderId="17" xfId="0" applyNumberFormat="1" applyFont="1" applyFill="1" applyBorder="1" applyAlignment="1">
      <alignment horizontal="right"/>
    </xf>
    <xf numFmtId="0" fontId="2" fillId="2" borderId="34" xfId="0" applyFont="1" applyFill="1" applyBorder="1"/>
    <xf numFmtId="3" fontId="2" fillId="0" borderId="15" xfId="0" applyNumberFormat="1" applyFont="1" applyBorder="1"/>
    <xf numFmtId="3" fontId="2" fillId="0" borderId="12" xfId="0" applyNumberFormat="1" applyFont="1" applyBorder="1"/>
    <xf numFmtId="43" fontId="35" fillId="2" borderId="58" xfId="2" applyFont="1" applyFill="1" applyBorder="1"/>
    <xf numFmtId="0" fontId="35" fillId="2" borderId="63" xfId="0" applyFont="1" applyFill="1" applyBorder="1" applyAlignment="1">
      <alignment horizontal="center"/>
    </xf>
    <xf numFmtId="0" fontId="42" fillId="2" borderId="67" xfId="0" applyFont="1" applyFill="1" applyBorder="1" applyAlignment="1">
      <alignment horizontal="center"/>
    </xf>
    <xf numFmtId="0" fontId="42" fillId="2" borderId="65" xfId="0" applyFont="1" applyFill="1" applyBorder="1" applyAlignment="1">
      <alignment horizontal="center"/>
    </xf>
    <xf numFmtId="43" fontId="35" fillId="2" borderId="65" xfId="2" applyFont="1" applyFill="1" applyBorder="1"/>
    <xf numFmtId="0" fontId="42" fillId="2" borderId="66" xfId="0" applyFont="1" applyFill="1" applyBorder="1" applyAlignment="1">
      <alignment horizontal="center"/>
    </xf>
    <xf numFmtId="43" fontId="35" fillId="2" borderId="66" xfId="2" applyFont="1" applyFill="1" applyBorder="1"/>
    <xf numFmtId="43" fontId="35" fillId="2" borderId="64" xfId="2" applyFont="1" applyFill="1" applyBorder="1"/>
    <xf numFmtId="43" fontId="35" fillId="2" borderId="63" xfId="2" applyFont="1" applyFill="1" applyBorder="1"/>
    <xf numFmtId="0" fontId="42" fillId="2" borderId="64" xfId="0" applyFont="1" applyFill="1" applyBorder="1" applyAlignment="1" applyProtection="1">
      <alignment horizontal="center"/>
    </xf>
    <xf numFmtId="43" fontId="35" fillId="2" borderId="59" xfId="2" applyFont="1" applyFill="1" applyBorder="1"/>
    <xf numFmtId="43" fontId="35" fillId="2" borderId="61" xfId="2" applyFont="1" applyFill="1" applyBorder="1"/>
    <xf numFmtId="43" fontId="35" fillId="2" borderId="111" xfId="2" applyFont="1" applyFill="1" applyBorder="1"/>
    <xf numFmtId="0" fontId="1" fillId="2" borderId="39" xfId="0" applyFont="1" applyFill="1" applyBorder="1" applyAlignment="1" applyProtection="1">
      <alignment horizontal="center"/>
    </xf>
    <xf numFmtId="0" fontId="1" fillId="2" borderId="40" xfId="0" applyFont="1" applyFill="1" applyBorder="1" applyAlignment="1" applyProtection="1">
      <alignment horizontal="center"/>
    </xf>
    <xf numFmtId="3" fontId="1" fillId="7" borderId="27" xfId="0" applyNumberFormat="1" applyFont="1" applyFill="1" applyBorder="1" applyAlignment="1" applyProtection="1">
      <alignment horizontal="center"/>
    </xf>
    <xf numFmtId="187" fontId="15" fillId="0" borderId="11" xfId="0" applyNumberFormat="1" applyFont="1" applyFill="1" applyBorder="1" applyAlignment="1">
      <alignment horizontal="right"/>
    </xf>
    <xf numFmtId="43" fontId="35" fillId="2" borderId="11" xfId="2" applyFont="1" applyFill="1" applyBorder="1" applyAlignment="1">
      <alignment horizontal="right"/>
    </xf>
    <xf numFmtId="43" fontId="35" fillId="2" borderId="35" xfId="2" applyFont="1" applyFill="1" applyBorder="1" applyAlignment="1">
      <alignment horizontal="right"/>
    </xf>
    <xf numFmtId="43" fontId="35" fillId="2" borderId="36" xfId="2" applyFont="1" applyFill="1" applyBorder="1" applyAlignment="1">
      <alignment horizontal="right"/>
    </xf>
    <xf numFmtId="43" fontId="35" fillId="2" borderId="37" xfId="2" applyFont="1" applyFill="1" applyBorder="1" applyAlignment="1">
      <alignment horizontal="right"/>
    </xf>
    <xf numFmtId="43" fontId="35" fillId="2" borderId="34" xfId="2" applyFont="1" applyFill="1" applyBorder="1" applyAlignment="1">
      <alignment horizontal="right"/>
    </xf>
    <xf numFmtId="43" fontId="35" fillId="2" borderId="21" xfId="2" applyFont="1" applyFill="1" applyBorder="1" applyAlignment="1">
      <alignment horizontal="right"/>
    </xf>
    <xf numFmtId="43" fontId="35" fillId="2" borderId="30" xfId="2" applyFont="1" applyFill="1" applyBorder="1" applyAlignment="1">
      <alignment horizontal="right"/>
    </xf>
    <xf numFmtId="43" fontId="35" fillId="2" borderId="33" xfId="2" applyFont="1" applyFill="1" applyBorder="1" applyAlignment="1">
      <alignment horizontal="right"/>
    </xf>
    <xf numFmtId="43" fontId="35" fillId="2" borderId="14" xfId="2" applyFont="1" applyFill="1" applyBorder="1" applyAlignment="1">
      <alignment horizontal="right"/>
    </xf>
    <xf numFmtId="43" fontId="35" fillId="2" borderId="27" xfId="2" applyFont="1" applyFill="1" applyBorder="1" applyAlignment="1">
      <alignment horizontal="right"/>
    </xf>
    <xf numFmtId="187" fontId="15" fillId="5" borderId="11" xfId="0" applyNumberFormat="1" applyFont="1" applyFill="1" applyBorder="1" applyAlignment="1">
      <alignment horizontal="right"/>
    </xf>
    <xf numFmtId="187" fontId="15" fillId="5" borderId="65" xfId="0" applyNumberFormat="1" applyFont="1" applyFill="1" applyBorder="1" applyAlignment="1">
      <alignment horizontal="right"/>
    </xf>
    <xf numFmtId="187" fontId="15" fillId="5" borderId="21" xfId="0" applyNumberFormat="1" applyFont="1" applyFill="1" applyBorder="1" applyAlignment="1">
      <alignment horizontal="right"/>
    </xf>
    <xf numFmtId="187" fontId="15" fillId="5" borderId="12" xfId="0" applyNumberFormat="1" applyFont="1" applyFill="1" applyBorder="1" applyAlignment="1">
      <alignment horizontal="right"/>
    </xf>
    <xf numFmtId="187" fontId="15" fillId="5" borderId="14" xfId="0" applyNumberFormat="1" applyFont="1" applyFill="1" applyBorder="1" applyAlignment="1">
      <alignment horizontal="right"/>
    </xf>
    <xf numFmtId="187" fontId="15" fillId="5" borderId="112" xfId="0" applyNumberFormat="1" applyFont="1" applyFill="1" applyBorder="1" applyAlignment="1">
      <alignment horizontal="right"/>
    </xf>
    <xf numFmtId="187" fontId="15" fillId="5" borderId="15" xfId="0" applyNumberFormat="1" applyFont="1" applyFill="1" applyBorder="1" applyAlignment="1">
      <alignment horizontal="right"/>
    </xf>
    <xf numFmtId="3" fontId="2" fillId="7" borderId="55" xfId="0" applyNumberFormat="1" applyFont="1" applyFill="1" applyBorder="1" applyAlignment="1" applyProtection="1">
      <alignment horizontal="right"/>
      <protection locked="0"/>
    </xf>
    <xf numFmtId="3" fontId="2" fillId="7" borderId="27" xfId="0" applyNumberFormat="1" applyFont="1" applyFill="1" applyBorder="1" applyAlignment="1" applyProtection="1">
      <alignment horizontal="right"/>
      <protection locked="0"/>
    </xf>
    <xf numFmtId="187" fontId="1" fillId="0" borderId="46" xfId="0" applyNumberFormat="1" applyFont="1" applyFill="1" applyBorder="1" applyAlignment="1" applyProtection="1">
      <alignment horizontal="center"/>
    </xf>
    <xf numFmtId="187" fontId="15" fillId="0" borderId="28" xfId="0" applyNumberFormat="1" applyFont="1" applyBorder="1" applyAlignment="1">
      <alignment horizontal="right"/>
    </xf>
    <xf numFmtId="0" fontId="3" fillId="2" borderId="54" xfId="0" applyFont="1" applyFill="1" applyBorder="1" applyAlignment="1" applyProtection="1">
      <alignment horizontal="center"/>
    </xf>
    <xf numFmtId="187" fontId="15" fillId="0" borderId="22" xfId="0" applyNumberFormat="1" applyFont="1" applyBorder="1" applyAlignment="1">
      <alignment horizontal="right"/>
    </xf>
    <xf numFmtId="187" fontId="15" fillId="0" borderId="49" xfId="0" applyNumberFormat="1" applyFont="1" applyBorder="1" applyAlignment="1">
      <alignment horizontal="right"/>
    </xf>
    <xf numFmtId="187" fontId="15" fillId="0" borderId="0" xfId="0" applyNumberFormat="1" applyFont="1" applyBorder="1" applyAlignment="1">
      <alignment horizontal="right"/>
    </xf>
    <xf numFmtId="187" fontId="15" fillId="0" borderId="120" xfId="0" applyNumberFormat="1" applyFont="1" applyBorder="1" applyAlignment="1">
      <alignment horizontal="right"/>
    </xf>
    <xf numFmtId="187" fontId="15" fillId="0" borderId="86" xfId="0" applyNumberFormat="1" applyFont="1" applyBorder="1" applyAlignment="1">
      <alignment horizontal="right"/>
    </xf>
    <xf numFmtId="43" fontId="35" fillId="2" borderId="58" xfId="2" applyFont="1" applyFill="1" applyBorder="1" applyAlignment="1">
      <alignment horizontal="right" shrinkToFit="1"/>
    </xf>
    <xf numFmtId="187" fontId="35" fillId="2" borderId="65" xfId="0" applyNumberFormat="1" applyFont="1" applyFill="1" applyBorder="1" applyAlignment="1">
      <alignment horizontal="right"/>
    </xf>
    <xf numFmtId="43" fontId="35" fillId="2" borderId="66" xfId="2" applyFont="1" applyFill="1" applyBorder="1" applyAlignment="1">
      <alignment horizontal="right"/>
    </xf>
    <xf numFmtId="43" fontId="35" fillId="2" borderId="67" xfId="2" applyFont="1" applyFill="1" applyBorder="1" applyAlignment="1">
      <alignment horizontal="right"/>
    </xf>
    <xf numFmtId="43" fontId="35" fillId="2" borderId="64" xfId="2" applyFont="1" applyFill="1" applyBorder="1" applyAlignment="1">
      <alignment horizontal="right"/>
    </xf>
    <xf numFmtId="43" fontId="35" fillId="2" borderId="60" xfId="2" applyFont="1" applyFill="1" applyBorder="1" applyAlignment="1">
      <alignment horizontal="right"/>
    </xf>
    <xf numFmtId="43" fontId="35" fillId="2" borderId="59" xfId="2" applyFont="1" applyFill="1" applyBorder="1" applyAlignment="1">
      <alignment horizontal="right"/>
    </xf>
    <xf numFmtId="43" fontId="35" fillId="2" borderId="61" xfId="2" applyFont="1" applyFill="1" applyBorder="1" applyAlignment="1">
      <alignment horizontal="right"/>
    </xf>
    <xf numFmtId="43" fontId="35" fillId="2" borderId="111" xfId="2" applyFont="1" applyFill="1" applyBorder="1" applyAlignment="1">
      <alignment horizontal="right"/>
    </xf>
    <xf numFmtId="43" fontId="35" fillId="2" borderId="62" xfId="2" applyFont="1" applyFill="1" applyBorder="1" applyAlignment="1">
      <alignment horizontal="right"/>
    </xf>
    <xf numFmtId="43" fontId="35" fillId="2" borderId="101" xfId="2" applyFont="1" applyFill="1" applyBorder="1" applyAlignment="1">
      <alignment horizontal="right"/>
    </xf>
    <xf numFmtId="3" fontId="33" fillId="7" borderId="27" xfId="0" applyNumberFormat="1" applyFont="1" applyFill="1" applyBorder="1" applyAlignment="1" applyProtection="1">
      <alignment horizontal="right"/>
    </xf>
    <xf numFmtId="0" fontId="3" fillId="2" borderId="116" xfId="0" applyFont="1" applyFill="1" applyBorder="1" applyAlignment="1" applyProtection="1">
      <alignment horizontal="center"/>
    </xf>
    <xf numFmtId="0" fontId="3" fillId="2" borderId="117" xfId="0" applyFont="1" applyFill="1" applyBorder="1" applyAlignment="1" applyProtection="1">
      <alignment horizontal="center"/>
    </xf>
    <xf numFmtId="187" fontId="1" fillId="0" borderId="27" xfId="0" applyNumberFormat="1" applyFont="1" applyFill="1" applyBorder="1" applyAlignment="1" applyProtection="1">
      <alignment horizontal="center"/>
    </xf>
    <xf numFmtId="187" fontId="33" fillId="7" borderId="27" xfId="0" applyNumberFormat="1" applyFont="1" applyFill="1" applyBorder="1" applyAlignment="1" applyProtection="1">
      <alignment horizontal="right"/>
    </xf>
    <xf numFmtId="3" fontId="2" fillId="7" borderId="58" xfId="0" applyNumberFormat="1" applyFont="1" applyFill="1" applyBorder="1" applyAlignment="1" applyProtection="1">
      <alignment horizontal="right"/>
      <protection locked="0"/>
    </xf>
    <xf numFmtId="3" fontId="2" fillId="7" borderId="62" xfId="0" applyNumberFormat="1" applyFont="1" applyFill="1" applyBorder="1" applyAlignment="1" applyProtection="1">
      <alignment horizontal="right"/>
      <protection locked="0"/>
    </xf>
    <xf numFmtId="3" fontId="2" fillId="7" borderId="109" xfId="0" applyNumberFormat="1" applyFont="1" applyFill="1" applyBorder="1" applyAlignment="1" applyProtection="1">
      <alignment horizontal="right"/>
      <protection locked="0"/>
    </xf>
    <xf numFmtId="3" fontId="33" fillId="7" borderId="51" xfId="0" applyNumberFormat="1" applyFont="1" applyFill="1" applyBorder="1" applyAlignment="1" applyProtection="1">
      <alignment horizontal="right"/>
    </xf>
    <xf numFmtId="187" fontId="1" fillId="0" borderId="51" xfId="0" applyNumberFormat="1" applyFont="1" applyFill="1" applyBorder="1" applyAlignment="1" applyProtection="1">
      <alignment horizontal="center"/>
    </xf>
    <xf numFmtId="187" fontId="33" fillId="7" borderId="51" xfId="0" applyNumberFormat="1" applyFont="1" applyFill="1" applyBorder="1" applyAlignment="1" applyProtection="1">
      <alignment horizontal="right"/>
    </xf>
    <xf numFmtId="3" fontId="2" fillId="0" borderId="101" xfId="0" applyNumberFormat="1" applyFont="1" applyFill="1" applyBorder="1" applyAlignment="1" applyProtection="1">
      <alignment horizontal="right"/>
      <protection locked="0"/>
    </xf>
    <xf numFmtId="3" fontId="2" fillId="0" borderId="59" xfId="0" applyNumberFormat="1" applyFont="1" applyFill="1" applyBorder="1" applyAlignment="1" applyProtection="1">
      <alignment horizontal="right"/>
      <protection locked="0"/>
    </xf>
    <xf numFmtId="3" fontId="2" fillId="7" borderId="74" xfId="0" applyNumberFormat="1" applyFont="1" applyFill="1" applyBorder="1" applyAlignment="1">
      <alignment horizontal="center" vertical="center" textRotation="90"/>
    </xf>
    <xf numFmtId="3" fontId="2" fillId="7" borderId="84" xfId="0" applyNumberFormat="1" applyFont="1" applyFill="1" applyBorder="1" applyAlignment="1" applyProtection="1">
      <alignment horizontal="right"/>
      <protection locked="0"/>
    </xf>
    <xf numFmtId="0" fontId="3" fillId="2" borderId="114" xfId="0" applyFont="1" applyFill="1" applyBorder="1" applyAlignment="1" applyProtection="1">
      <alignment horizontal="center"/>
    </xf>
    <xf numFmtId="187" fontId="15" fillId="0" borderId="17" xfId="0" applyNumberFormat="1" applyFont="1" applyFill="1" applyBorder="1" applyAlignment="1" applyProtection="1">
      <alignment horizontal="right"/>
      <protection locked="0"/>
    </xf>
    <xf numFmtId="187" fontId="15" fillId="0" borderId="16" xfId="0" applyNumberFormat="1" applyFont="1" applyFill="1" applyBorder="1" applyAlignment="1" applyProtection="1">
      <alignment horizontal="right"/>
      <protection locked="0"/>
    </xf>
    <xf numFmtId="187" fontId="15" fillId="0" borderId="67" xfId="0" applyNumberFormat="1" applyFont="1" applyFill="1" applyBorder="1" applyAlignment="1" applyProtection="1">
      <alignment horizontal="right"/>
      <protection locked="0"/>
    </xf>
    <xf numFmtId="187" fontId="15" fillId="0" borderId="64" xfId="0" applyNumberFormat="1" applyFont="1" applyFill="1" applyBorder="1" applyAlignment="1" applyProtection="1">
      <alignment horizontal="right"/>
    </xf>
    <xf numFmtId="187" fontId="33" fillId="7" borderId="58" xfId="0" applyNumberFormat="1" applyFont="1" applyFill="1" applyBorder="1" applyAlignment="1" applyProtection="1">
      <alignment horizontal="right"/>
    </xf>
    <xf numFmtId="187" fontId="15" fillId="0" borderId="66" xfId="0" applyNumberFormat="1" applyFont="1" applyFill="1" applyBorder="1" applyAlignment="1" applyProtection="1">
      <alignment horizontal="right"/>
      <protection locked="0"/>
    </xf>
    <xf numFmtId="187" fontId="15" fillId="0" borderId="65" xfId="0" applyNumberFormat="1" applyFont="1" applyFill="1" applyBorder="1" applyAlignment="1" applyProtection="1">
      <alignment horizontal="right"/>
      <protection locked="0"/>
    </xf>
    <xf numFmtId="0" fontId="3" fillId="2" borderId="25" xfId="0" applyFont="1" applyFill="1" applyBorder="1" applyAlignment="1" applyProtection="1">
      <alignment horizontal="center"/>
    </xf>
    <xf numFmtId="3" fontId="2" fillId="7" borderId="0" xfId="0" applyNumberFormat="1" applyFont="1" applyFill="1" applyBorder="1" applyAlignment="1" applyProtection="1">
      <alignment horizontal="right"/>
      <protection locked="0"/>
    </xf>
    <xf numFmtId="187" fontId="15" fillId="0" borderId="34" xfId="0" applyNumberFormat="1" applyFont="1" applyBorder="1"/>
    <xf numFmtId="3" fontId="2" fillId="7" borderId="39" xfId="0" applyNumberFormat="1" applyFont="1" applyFill="1" applyBorder="1" applyAlignment="1" applyProtection="1">
      <alignment horizontal="right"/>
      <protection locked="0"/>
    </xf>
    <xf numFmtId="187" fontId="15" fillId="0" borderId="35" xfId="0" applyNumberFormat="1" applyFont="1" applyFill="1" applyBorder="1" applyAlignment="1" applyProtection="1">
      <alignment horizontal="center"/>
    </xf>
    <xf numFmtId="187" fontId="15" fillId="0" borderId="22" xfId="0" applyNumberFormat="1" applyFont="1" applyFill="1" applyBorder="1" applyAlignment="1" applyProtection="1">
      <alignment horizontal="right"/>
      <protection locked="0"/>
    </xf>
    <xf numFmtId="187" fontId="15" fillId="0" borderId="53" xfId="0" applyNumberFormat="1" applyFont="1" applyFill="1" applyBorder="1" applyAlignment="1" applyProtection="1">
      <alignment horizontal="right"/>
    </xf>
    <xf numFmtId="3" fontId="33" fillId="7" borderId="84" xfId="0" applyNumberFormat="1" applyFont="1" applyFill="1" applyBorder="1" applyAlignment="1" applyProtection="1">
      <alignment horizontal="right"/>
    </xf>
    <xf numFmtId="3" fontId="33" fillId="7" borderId="32" xfId="0" applyNumberFormat="1" applyFont="1" applyFill="1" applyBorder="1" applyAlignment="1" applyProtection="1">
      <alignment horizontal="right"/>
    </xf>
    <xf numFmtId="3" fontId="1" fillId="7" borderId="32" xfId="0" applyNumberFormat="1" applyFont="1" applyFill="1" applyBorder="1"/>
    <xf numFmtId="3" fontId="1" fillId="0" borderId="32" xfId="0" applyNumberFormat="1" applyFont="1" applyFill="1" applyBorder="1"/>
    <xf numFmtId="3" fontId="1" fillId="0" borderId="40" xfId="0" applyNumberFormat="1" applyFont="1" applyFill="1" applyBorder="1"/>
    <xf numFmtId="0" fontId="1" fillId="2" borderId="26" xfId="0" applyFont="1" applyFill="1" applyBorder="1" applyAlignment="1" applyProtection="1">
      <alignment horizontal="center" vertical="center"/>
      <protection locked="0"/>
    </xf>
    <xf numFmtId="3" fontId="33" fillId="7" borderId="23" xfId="0" applyNumberFormat="1" applyFont="1" applyFill="1" applyBorder="1" applyAlignment="1" applyProtection="1">
      <alignment horizontal="right"/>
    </xf>
    <xf numFmtId="3" fontId="33" fillId="7" borderId="24" xfId="0" applyNumberFormat="1" applyFont="1" applyFill="1" applyBorder="1" applyAlignment="1" applyProtection="1">
      <alignment horizontal="right"/>
    </xf>
    <xf numFmtId="3" fontId="34" fillId="0" borderId="41" xfId="0" applyNumberFormat="1" applyFont="1" applyBorder="1" applyAlignment="1">
      <alignment horizontal="right"/>
    </xf>
    <xf numFmtId="187" fontId="15" fillId="0" borderId="71" xfId="0" applyNumberFormat="1" applyFont="1" applyBorder="1"/>
    <xf numFmtId="0" fontId="3" fillId="2" borderId="0" xfId="0" applyFont="1" applyFill="1" applyBorder="1" applyAlignment="1" applyProtection="1">
      <alignment horizontal="center"/>
    </xf>
    <xf numFmtId="187" fontId="15" fillId="0" borderId="51" xfId="0" applyNumberFormat="1" applyFont="1" applyBorder="1"/>
    <xf numFmtId="187" fontId="15" fillId="0" borderId="44" xfId="0" applyNumberFormat="1" applyFont="1" applyFill="1" applyBorder="1" applyAlignment="1" applyProtection="1">
      <alignment horizontal="center"/>
    </xf>
    <xf numFmtId="3" fontId="33" fillId="7" borderId="81" xfId="0" applyNumberFormat="1" applyFont="1" applyFill="1" applyBorder="1" applyAlignment="1" applyProtection="1">
      <alignment horizontal="right"/>
    </xf>
    <xf numFmtId="187" fontId="15" fillId="0" borderId="0" xfId="0" applyNumberFormat="1" applyFont="1" applyBorder="1"/>
    <xf numFmtId="187" fontId="15" fillId="0" borderId="68" xfId="0" applyNumberFormat="1" applyFont="1" applyFill="1" applyBorder="1" applyAlignment="1" applyProtection="1">
      <alignment horizontal="right"/>
    </xf>
    <xf numFmtId="3" fontId="3" fillId="7" borderId="63" xfId="0" applyNumberFormat="1" applyFont="1" applyFill="1" applyBorder="1" applyAlignment="1" applyProtection="1">
      <alignment horizontal="center"/>
    </xf>
    <xf numFmtId="0" fontId="3" fillId="2" borderId="59" xfId="0" applyFont="1" applyFill="1" applyBorder="1" applyAlignment="1" applyProtection="1">
      <alignment horizontal="center"/>
    </xf>
    <xf numFmtId="0" fontId="3" fillId="2" borderId="111" xfId="0" applyFont="1" applyFill="1" applyBorder="1" applyAlignment="1" applyProtection="1">
      <alignment horizontal="center"/>
    </xf>
    <xf numFmtId="0" fontId="1" fillId="0" borderId="84" xfId="0" applyFont="1" applyBorder="1" applyAlignment="1"/>
    <xf numFmtId="0" fontId="4" fillId="0" borderId="0" xfId="0" applyFont="1" applyBorder="1" applyAlignment="1"/>
    <xf numFmtId="0" fontId="1" fillId="0" borderId="0" xfId="0" applyFont="1" applyBorder="1" applyAlignment="1"/>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84" xfId="0" applyFont="1" applyFill="1" applyBorder="1" applyAlignment="1">
      <alignment horizontal="center" vertical="center" wrapText="1"/>
    </xf>
    <xf numFmtId="0" fontId="4" fillId="3" borderId="85" xfId="0" applyFont="1" applyFill="1" applyBorder="1" applyAlignment="1">
      <alignment horizontal="center" vertical="center"/>
    </xf>
    <xf numFmtId="0" fontId="4" fillId="3" borderId="81" xfId="0" applyFont="1" applyFill="1" applyBorder="1" applyAlignment="1">
      <alignment horizontal="center" vertical="center"/>
    </xf>
    <xf numFmtId="0" fontId="4" fillId="3" borderId="70" xfId="0" applyFont="1" applyFill="1" applyBorder="1" applyAlignment="1">
      <alignment horizontal="center" vertical="center"/>
    </xf>
    <xf numFmtId="0" fontId="4" fillId="7" borderId="99" xfId="0" applyFont="1" applyFill="1" applyBorder="1" applyAlignment="1">
      <alignment horizontal="center" vertical="center" textRotation="90" wrapText="1"/>
    </xf>
    <xf numFmtId="0" fontId="4" fillId="7" borderId="54" xfId="0" applyFont="1" applyFill="1" applyBorder="1" applyAlignment="1">
      <alignment horizontal="center" vertical="center" textRotation="90" wrapText="1"/>
    </xf>
    <xf numFmtId="0" fontId="4" fillId="7" borderId="80" xfId="0" applyFont="1" applyFill="1" applyBorder="1" applyAlignment="1">
      <alignment horizontal="center" vertical="center" textRotation="90" wrapText="1"/>
    </xf>
    <xf numFmtId="0" fontId="4" fillId="7" borderId="85" xfId="0" applyFont="1" applyFill="1" applyBorder="1" applyAlignment="1">
      <alignment horizontal="center" vertical="center" textRotation="90" wrapText="1"/>
    </xf>
    <xf numFmtId="0" fontId="4" fillId="7" borderId="51" xfId="0" applyFont="1" applyFill="1" applyBorder="1" applyAlignment="1">
      <alignment horizontal="center" vertical="center" textRotation="90" wrapText="1"/>
    </xf>
    <xf numFmtId="0" fontId="4" fillId="7" borderId="70" xfId="0" applyFont="1" applyFill="1" applyBorder="1" applyAlignment="1">
      <alignment horizontal="center" vertical="center" textRotation="90" wrapText="1"/>
    </xf>
    <xf numFmtId="0" fontId="18" fillId="0" borderId="0" xfId="0" applyFont="1" applyAlignment="1">
      <alignment horizontal="center"/>
    </xf>
    <xf numFmtId="0" fontId="30" fillId="0" borderId="0" xfId="0" applyFont="1" applyAlignment="1"/>
    <xf numFmtId="0" fontId="4" fillId="3" borderId="73"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57" xfId="0" applyFont="1" applyFill="1" applyBorder="1" applyAlignment="1">
      <alignment horizontal="center" vertical="center" wrapText="1"/>
    </xf>
    <xf numFmtId="0" fontId="4" fillId="3" borderId="85"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1" fillId="3" borderId="84" xfId="0" applyFont="1" applyFill="1" applyBorder="1" applyAlignment="1">
      <alignment horizontal="center" vertical="center"/>
    </xf>
    <xf numFmtId="0" fontId="1" fillId="3" borderId="85"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81" xfId="0" applyFont="1" applyFill="1" applyBorder="1" applyAlignment="1">
      <alignment horizontal="center" vertical="center"/>
    </xf>
    <xf numFmtId="0" fontId="1" fillId="3" borderId="7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18" fillId="0" borderId="0" xfId="0" applyFont="1" applyAlignment="1">
      <alignment horizontal="center" vertical="top" wrapText="1"/>
    </xf>
    <xf numFmtId="0" fontId="18" fillId="0" borderId="0" xfId="0" applyFont="1" applyAlignment="1" applyProtection="1">
      <alignment horizontal="center" vertical="top" wrapText="1"/>
      <protection locked="0"/>
    </xf>
    <xf numFmtId="0" fontId="4" fillId="3" borderId="77" xfId="0" applyFont="1" applyFill="1" applyBorder="1" applyAlignment="1">
      <alignment horizontal="center" vertical="center"/>
    </xf>
    <xf numFmtId="0" fontId="20" fillId="4" borderId="4" xfId="0" applyFont="1" applyFill="1" applyBorder="1" applyAlignment="1">
      <alignment horizontal="center" vertical="top" wrapText="1"/>
    </xf>
    <xf numFmtId="0" fontId="20" fillId="4" borderId="74" xfId="0" applyFont="1" applyFill="1" applyBorder="1" applyAlignment="1">
      <alignment horizontal="center" vertical="top" wrapText="1"/>
    </xf>
    <xf numFmtId="0" fontId="20" fillId="4" borderId="5" xfId="0" applyFont="1" applyFill="1" applyBorder="1" applyAlignment="1">
      <alignment horizontal="center" vertical="top" wrapText="1"/>
    </xf>
    <xf numFmtId="0" fontId="9" fillId="6" borderId="4" xfId="0" applyFont="1" applyFill="1" applyBorder="1" applyAlignment="1">
      <alignment horizontal="center" vertical="center" wrapText="1"/>
    </xf>
    <xf numFmtId="0" fontId="9" fillId="6" borderId="7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73"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21" fillId="2" borderId="73" xfId="0" applyFont="1" applyFill="1" applyBorder="1" applyAlignment="1">
      <alignment vertical="top" wrapText="1"/>
    </xf>
    <xf numFmtId="0" fontId="21" fillId="2" borderId="71" xfId="0" applyFont="1" applyFill="1" applyBorder="1" applyAlignment="1">
      <alignment vertical="top" wrapText="1"/>
    </xf>
    <xf numFmtId="0" fontId="21" fillId="2" borderId="73" xfId="0" applyFont="1" applyFill="1" applyBorder="1" applyAlignment="1">
      <alignment horizontal="left" vertical="top" wrapText="1"/>
    </xf>
    <xf numFmtId="0" fontId="21" fillId="2" borderId="71" xfId="0" applyFont="1" applyFill="1" applyBorder="1" applyAlignment="1">
      <alignment horizontal="left" vertical="top" wrapText="1"/>
    </xf>
    <xf numFmtId="0" fontId="22" fillId="2" borderId="73" xfId="0" applyFont="1" applyFill="1" applyBorder="1" applyAlignment="1">
      <alignment horizontal="left" vertical="top" wrapText="1"/>
    </xf>
    <xf numFmtId="0" fontId="22" fillId="2" borderId="71" xfId="0" applyFont="1" applyFill="1" applyBorder="1" applyAlignment="1">
      <alignment horizontal="left" vertical="top" wrapText="1"/>
    </xf>
    <xf numFmtId="187" fontId="22" fillId="2" borderId="73" xfId="2" applyNumberFormat="1" applyFont="1" applyFill="1" applyBorder="1" applyAlignment="1">
      <alignment horizontal="left" vertical="top" wrapText="1"/>
    </xf>
    <xf numFmtId="187" fontId="22" fillId="2" borderId="71" xfId="2" applyNumberFormat="1" applyFont="1" applyFill="1" applyBorder="1" applyAlignment="1">
      <alignment horizontal="left" vertical="top" wrapText="1"/>
    </xf>
  </cellXfs>
  <cellStyles count="3">
    <cellStyle name="เครื่องหมายจุลภาค" xfId="2" builtinId="3"/>
    <cellStyle name="ปกติ" xfId="0" builtinId="0"/>
    <cellStyle name="ปกติ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496956</xdr:colOff>
      <xdr:row>0</xdr:row>
      <xdr:rowOff>114300</xdr:rowOff>
    </xdr:from>
    <xdr:to>
      <xdr:col>28</xdr:col>
      <xdr:colOff>530087</xdr:colOff>
      <xdr:row>1</xdr:row>
      <xdr:rowOff>180975</xdr:rowOff>
    </xdr:to>
    <xdr:sp macro="" textlink="">
      <xdr:nvSpPr>
        <xdr:cNvPr id="2" name="TextBox 1"/>
        <xdr:cNvSpPr txBox="1"/>
      </xdr:nvSpPr>
      <xdr:spPr>
        <a:xfrm>
          <a:off x="15447065" y="114300"/>
          <a:ext cx="1308652" cy="3648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2500" b="1" baseline="0">
              <a:latin typeface="TH SarabunPSK" panose="020B0500040200020003" pitchFamily="34" charset="-34"/>
              <a:cs typeface="TH SarabunPSK" panose="020B0500040200020003" pitchFamily="34" charset="-34"/>
            </a:rPr>
            <a:t>กศน-กผ-03</a:t>
          </a:r>
          <a:endParaRPr lang="th-TH" sz="2500" b="1">
            <a:latin typeface="TH SarabunPSK" panose="020B0500040200020003" pitchFamily="34" charset="-34"/>
            <a:cs typeface="TH SarabunPSK" panose="020B0500040200020003" pitchFamily="34"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0</xdr:row>
      <xdr:rowOff>95250</xdr:rowOff>
    </xdr:from>
    <xdr:to>
      <xdr:col>28</xdr:col>
      <xdr:colOff>604631</xdr:colOff>
      <xdr:row>0</xdr:row>
      <xdr:rowOff>428625</xdr:rowOff>
    </xdr:to>
    <xdr:sp macro="" textlink="">
      <xdr:nvSpPr>
        <xdr:cNvPr id="2" name="TextBox 1"/>
        <xdr:cNvSpPr txBox="1"/>
      </xdr:nvSpPr>
      <xdr:spPr>
        <a:xfrm>
          <a:off x="15611475" y="95250"/>
          <a:ext cx="1309481" cy="3333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h-TH" sz="2500" b="1" i="0" u="none" strike="noStrike" kern="0" cap="none" spc="0" normalizeH="0" baseline="0" noProof="0">
              <a:ln>
                <a:noFill/>
              </a:ln>
              <a:solidFill>
                <a:sysClr val="windowText" lastClr="000000"/>
              </a:solidFill>
              <a:effectLst/>
              <a:uLnTx/>
              <a:uFillTx/>
              <a:latin typeface="TH SarabunPSK" panose="020B0500040200020003" pitchFamily="34" charset="-34"/>
              <a:ea typeface="+mn-ea"/>
              <a:cs typeface="TH SarabunPSK" panose="020B0500040200020003" pitchFamily="34" charset="-34"/>
            </a:rPr>
            <a:t>กศน-กผ-03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496956</xdr:colOff>
      <xdr:row>0</xdr:row>
      <xdr:rowOff>114300</xdr:rowOff>
    </xdr:from>
    <xdr:to>
      <xdr:col>29</xdr:col>
      <xdr:colOff>530087</xdr:colOff>
      <xdr:row>1</xdr:row>
      <xdr:rowOff>180975</xdr:rowOff>
    </xdr:to>
    <xdr:sp macro="" textlink="">
      <xdr:nvSpPr>
        <xdr:cNvPr id="2" name="TextBox 1"/>
        <xdr:cNvSpPr txBox="1"/>
      </xdr:nvSpPr>
      <xdr:spPr>
        <a:xfrm>
          <a:off x="16060806" y="114300"/>
          <a:ext cx="1309481" cy="41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2500" b="1" baseline="0">
              <a:latin typeface="TH SarabunPSK" panose="020B0500040200020003" pitchFamily="34" charset="-34"/>
              <a:cs typeface="TH SarabunPSK" panose="020B0500040200020003" pitchFamily="34" charset="-34"/>
            </a:rPr>
            <a:t>กศน-กผ-03</a:t>
          </a:r>
          <a:endParaRPr lang="th-TH" sz="2500" b="1">
            <a:latin typeface="TH SarabunPSK" panose="020B0500040200020003" pitchFamily="34" charset="-34"/>
            <a:cs typeface="TH SarabunPSK" panose="020B0500040200020003" pitchFamily="34" charset="-34"/>
          </a:endParaRPr>
        </a:p>
      </xdr:txBody>
    </xdr:sp>
    <xdr:clientData/>
  </xdr:two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69"/>
  <sheetViews>
    <sheetView view="pageBreakPreview" zoomScaleNormal="130" zoomScaleSheetLayoutView="100" workbookViewId="0">
      <selection activeCell="R12" sqref="R12"/>
    </sheetView>
  </sheetViews>
  <sheetFormatPr defaultRowHeight="21.75" x14ac:dyDescent="0.5"/>
  <cols>
    <col min="1" max="1" width="2.5" style="1" customWidth="1"/>
    <col min="2" max="2" width="30.125" style="1" customWidth="1"/>
    <col min="3" max="3" width="6.75" style="1" customWidth="1"/>
    <col min="4" max="4" width="4.625" style="1" bestFit="1" customWidth="1"/>
    <col min="5" max="7" width="9.875" style="1" customWidth="1"/>
    <col min="8" max="14" width="6.875" style="1" customWidth="1"/>
    <col min="15" max="15" width="7.625" style="1" hidden="1" customWidth="1"/>
    <col min="16" max="16" width="6.875" style="2" customWidth="1"/>
    <col min="17" max="20" width="6.875" style="1" customWidth="1"/>
    <col min="21" max="21" width="6.875" style="1" hidden="1" customWidth="1"/>
    <col min="22" max="22" width="7.75" style="1" customWidth="1"/>
    <col min="23" max="23" width="9" style="1" customWidth="1"/>
    <col min="24" max="24" width="7.75" style="1" customWidth="1"/>
    <col min="25" max="25" width="9" style="1" customWidth="1"/>
    <col min="26" max="26" width="7.75" style="1" customWidth="1"/>
    <col min="27" max="27" width="9" style="1" customWidth="1"/>
    <col min="28" max="28" width="7.75" style="1" customWidth="1"/>
    <col min="29" max="29" width="9" style="1" customWidth="1"/>
    <col min="30" max="30" width="7.75" style="1" customWidth="1"/>
    <col min="31" max="31" width="9" style="1" customWidth="1"/>
    <col min="32" max="16384" width="9" style="1"/>
  </cols>
  <sheetData>
    <row r="1" spans="1:45" ht="27.75" x14ac:dyDescent="0.65">
      <c r="A1" s="1575" t="s">
        <v>208</v>
      </c>
      <c r="B1" s="1575"/>
      <c r="C1" s="1575"/>
      <c r="D1" s="1575"/>
      <c r="E1" s="1575"/>
      <c r="F1" s="1575"/>
      <c r="G1" s="1575"/>
      <c r="H1" s="1575"/>
      <c r="I1" s="1575"/>
      <c r="J1" s="1575"/>
      <c r="K1" s="1575"/>
      <c r="L1" s="1575"/>
      <c r="M1" s="1575"/>
      <c r="N1" s="1575"/>
      <c r="O1" s="1575"/>
      <c r="P1" s="1575"/>
      <c r="Q1" s="1575"/>
      <c r="R1" s="1575"/>
      <c r="S1" s="1575"/>
      <c r="T1" s="1575"/>
      <c r="U1" s="1575"/>
      <c r="V1" s="1576"/>
      <c r="W1" s="1576"/>
      <c r="X1" s="1576"/>
      <c r="Y1" s="1576"/>
      <c r="Z1" s="1576"/>
      <c r="AA1" s="1576"/>
      <c r="AB1" s="1576"/>
      <c r="AC1" s="1576"/>
      <c r="AD1" s="1576"/>
      <c r="AE1" s="1576"/>
    </row>
    <row r="2" spans="1:45" ht="27.75" x14ac:dyDescent="0.65">
      <c r="A2" s="1575" t="s">
        <v>268</v>
      </c>
      <c r="B2" s="1575"/>
      <c r="C2" s="1575"/>
      <c r="D2" s="1575"/>
      <c r="E2" s="1575"/>
      <c r="F2" s="1575"/>
      <c r="G2" s="1575"/>
      <c r="H2" s="1575"/>
      <c r="I2" s="1575"/>
      <c r="J2" s="1575"/>
      <c r="K2" s="1575"/>
      <c r="L2" s="1575"/>
      <c r="M2" s="1575"/>
      <c r="N2" s="1575"/>
      <c r="O2" s="1575"/>
      <c r="P2" s="1575"/>
      <c r="Q2" s="1575"/>
      <c r="R2" s="1575"/>
      <c r="S2" s="1575"/>
      <c r="T2" s="1575"/>
      <c r="U2" s="1575"/>
      <c r="V2" s="1576"/>
      <c r="W2" s="1576"/>
      <c r="X2" s="1576"/>
      <c r="Y2" s="1576"/>
      <c r="Z2" s="1576"/>
      <c r="AA2" s="1576"/>
      <c r="AB2" s="1576"/>
      <c r="AC2" s="1576"/>
      <c r="AD2" s="1576"/>
      <c r="AE2" s="1576"/>
    </row>
    <row r="3" spans="1:45" ht="21.75" customHeight="1" x14ac:dyDescent="0.5">
      <c r="A3" s="1577" t="s">
        <v>38</v>
      </c>
      <c r="B3" s="1579" t="s">
        <v>37</v>
      </c>
      <c r="C3" s="1581" t="s">
        <v>36</v>
      </c>
      <c r="D3" s="1582"/>
      <c r="E3" s="1579" t="s">
        <v>35</v>
      </c>
      <c r="F3" s="1587"/>
      <c r="G3" s="1588"/>
      <c r="H3" s="1581" t="s">
        <v>34</v>
      </c>
      <c r="I3" s="1565"/>
      <c r="J3" s="1565"/>
      <c r="K3" s="1565"/>
      <c r="L3" s="1565"/>
      <c r="M3" s="1565"/>
      <c r="N3" s="1565"/>
      <c r="O3" s="1569" t="s">
        <v>290</v>
      </c>
      <c r="P3" s="1579" t="s">
        <v>33</v>
      </c>
      <c r="Q3" s="1587"/>
      <c r="R3" s="1587"/>
      <c r="S3" s="1587"/>
      <c r="T3" s="1588"/>
      <c r="U3" s="1572" t="s">
        <v>290</v>
      </c>
      <c r="V3" s="1564" t="s">
        <v>32</v>
      </c>
      <c r="W3" s="1564"/>
      <c r="X3" s="1564"/>
      <c r="Y3" s="1564"/>
      <c r="Z3" s="1564"/>
      <c r="AA3" s="1564"/>
      <c r="AB3" s="1564"/>
      <c r="AC3" s="1563"/>
      <c r="AD3" s="1565" t="s">
        <v>279</v>
      </c>
      <c r="AE3" s="1566"/>
    </row>
    <row r="4" spans="1:45" x14ac:dyDescent="0.5">
      <c r="A4" s="1578"/>
      <c r="B4" s="1580"/>
      <c r="C4" s="1583"/>
      <c r="D4" s="1584"/>
      <c r="E4" s="1589"/>
      <c r="F4" s="1590"/>
      <c r="G4" s="1591"/>
      <c r="H4" s="1583"/>
      <c r="I4" s="1595"/>
      <c r="J4" s="1595"/>
      <c r="K4" s="1595"/>
      <c r="L4" s="1595"/>
      <c r="M4" s="1595"/>
      <c r="N4" s="1595"/>
      <c r="O4" s="1570"/>
      <c r="P4" s="1589"/>
      <c r="Q4" s="1590"/>
      <c r="R4" s="1590"/>
      <c r="S4" s="1590"/>
      <c r="T4" s="1591"/>
      <c r="U4" s="1573"/>
      <c r="V4" s="1564" t="s">
        <v>31</v>
      </c>
      <c r="W4" s="1564"/>
      <c r="X4" s="1562" t="s">
        <v>30</v>
      </c>
      <c r="Y4" s="1564"/>
      <c r="Z4" s="1562" t="s">
        <v>29</v>
      </c>
      <c r="AA4" s="1564"/>
      <c r="AB4" s="1562" t="s">
        <v>28</v>
      </c>
      <c r="AC4" s="1563"/>
      <c r="AD4" s="1567"/>
      <c r="AE4" s="1568"/>
    </row>
    <row r="5" spans="1:45" ht="18.75" customHeight="1" x14ac:dyDescent="0.5">
      <c r="A5" s="1578"/>
      <c r="B5" s="1580"/>
      <c r="C5" s="1583"/>
      <c r="D5" s="1584"/>
      <c r="E5" s="1589"/>
      <c r="F5" s="1590"/>
      <c r="G5" s="1591"/>
      <c r="H5" s="1583"/>
      <c r="I5" s="1595"/>
      <c r="J5" s="1595"/>
      <c r="K5" s="1595"/>
      <c r="L5" s="1595"/>
      <c r="M5" s="1595"/>
      <c r="N5" s="1595"/>
      <c r="O5" s="1570"/>
      <c r="P5" s="1589"/>
      <c r="Q5" s="1590"/>
      <c r="R5" s="1590"/>
      <c r="S5" s="1590"/>
      <c r="T5" s="1591"/>
      <c r="U5" s="1573"/>
      <c r="V5" s="1564" t="s">
        <v>27</v>
      </c>
      <c r="W5" s="1563"/>
      <c r="X5" s="1562" t="s">
        <v>27</v>
      </c>
      <c r="Y5" s="1563"/>
      <c r="Z5" s="1562" t="s">
        <v>27</v>
      </c>
      <c r="AA5" s="1563"/>
      <c r="AB5" s="1562" t="s">
        <v>27</v>
      </c>
      <c r="AC5" s="1563"/>
      <c r="AD5" s="1564" t="s">
        <v>27</v>
      </c>
      <c r="AE5" s="1563"/>
    </row>
    <row r="6" spans="1:45" ht="40.5" customHeight="1" x14ac:dyDescent="0.5">
      <c r="A6" s="1578"/>
      <c r="B6" s="1580"/>
      <c r="C6" s="1585"/>
      <c r="D6" s="1586"/>
      <c r="E6" s="1592"/>
      <c r="F6" s="1593"/>
      <c r="G6" s="1594"/>
      <c r="H6" s="1585"/>
      <c r="I6" s="1596"/>
      <c r="J6" s="1596"/>
      <c r="K6" s="1596"/>
      <c r="L6" s="1596"/>
      <c r="M6" s="1596"/>
      <c r="N6" s="1596"/>
      <c r="O6" s="1571"/>
      <c r="P6" s="1592"/>
      <c r="Q6" s="1593"/>
      <c r="R6" s="1593"/>
      <c r="S6" s="1593"/>
      <c r="T6" s="1594"/>
      <c r="U6" s="1574"/>
      <c r="V6" s="468" t="s">
        <v>278</v>
      </c>
      <c r="W6" s="189" t="s">
        <v>26</v>
      </c>
      <c r="X6" s="468" t="s">
        <v>278</v>
      </c>
      <c r="Y6" s="189" t="s">
        <v>26</v>
      </c>
      <c r="Z6" s="468" t="s">
        <v>278</v>
      </c>
      <c r="AA6" s="189" t="s">
        <v>26</v>
      </c>
      <c r="AB6" s="468" t="s">
        <v>278</v>
      </c>
      <c r="AC6" s="189" t="s">
        <v>26</v>
      </c>
      <c r="AD6" s="468" t="s">
        <v>278</v>
      </c>
      <c r="AE6" s="189" t="s">
        <v>26</v>
      </c>
    </row>
    <row r="7" spans="1:45" ht="24" x14ac:dyDescent="0.55000000000000004">
      <c r="A7" s="109">
        <v>1</v>
      </c>
      <c r="B7" s="108" t="s">
        <v>253</v>
      </c>
      <c r="C7" s="107"/>
      <c r="D7" s="107"/>
      <c r="E7" s="188"/>
      <c r="F7" s="188"/>
      <c r="G7" s="188"/>
      <c r="H7" s="187"/>
      <c r="I7" s="186"/>
      <c r="J7" s="186"/>
      <c r="K7" s="186"/>
      <c r="L7" s="186"/>
      <c r="M7" s="185"/>
      <c r="N7" s="185"/>
      <c r="O7" s="575"/>
      <c r="P7" s="842"/>
      <c r="Q7" s="185"/>
      <c r="R7" s="185"/>
      <c r="S7" s="185"/>
      <c r="T7" s="878"/>
      <c r="U7" s="575"/>
      <c r="V7" s="106"/>
      <c r="W7" s="106"/>
      <c r="X7" s="106"/>
      <c r="Y7" s="106"/>
      <c r="Z7" s="106"/>
      <c r="AA7" s="106"/>
      <c r="AB7" s="106"/>
      <c r="AC7" s="105"/>
      <c r="AD7" s="106"/>
      <c r="AE7" s="105"/>
      <c r="AG7" s="169"/>
      <c r="AH7" s="169"/>
      <c r="AI7" s="169"/>
      <c r="AJ7" s="169"/>
      <c r="AK7" s="169"/>
      <c r="AL7" s="169"/>
      <c r="AM7" s="169"/>
      <c r="AN7" s="169"/>
      <c r="AO7" s="169"/>
      <c r="AP7" s="169"/>
      <c r="AQ7" s="169"/>
      <c r="AR7" s="169"/>
      <c r="AS7" s="169"/>
    </row>
    <row r="8" spans="1:45" ht="45" x14ac:dyDescent="0.5">
      <c r="A8" s="387"/>
      <c r="B8" s="183"/>
      <c r="C8" s="416" t="s">
        <v>13</v>
      </c>
      <c r="D8" s="417" t="s">
        <v>12</v>
      </c>
      <c r="E8" s="180" t="s">
        <v>11</v>
      </c>
      <c r="F8" s="177" t="s">
        <v>10</v>
      </c>
      <c r="G8" s="179" t="s">
        <v>9</v>
      </c>
      <c r="H8" s="178" t="s">
        <v>25</v>
      </c>
      <c r="I8" s="177" t="s">
        <v>23</v>
      </c>
      <c r="J8" s="176" t="s">
        <v>22</v>
      </c>
      <c r="K8" s="395" t="s">
        <v>8</v>
      </c>
      <c r="L8" s="395" t="s">
        <v>226</v>
      </c>
      <c r="M8" s="396" t="s">
        <v>7</v>
      </c>
      <c r="N8" s="540" t="s">
        <v>252</v>
      </c>
      <c r="O8" s="541"/>
      <c r="P8" s="843" t="s">
        <v>263</v>
      </c>
      <c r="Q8" s="229" t="s">
        <v>274</v>
      </c>
      <c r="R8" s="175" t="s">
        <v>275</v>
      </c>
      <c r="S8" s="175" t="s">
        <v>276</v>
      </c>
      <c r="T8" s="879" t="s">
        <v>252</v>
      </c>
      <c r="U8" s="577"/>
      <c r="V8" s="172"/>
      <c r="W8" s="170"/>
      <c r="X8" s="173"/>
      <c r="Y8" s="170"/>
      <c r="Z8" s="172"/>
      <c r="AA8" s="170"/>
      <c r="AB8" s="171"/>
      <c r="AC8" s="170"/>
      <c r="AD8" s="1033"/>
      <c r="AE8" s="141"/>
    </row>
    <row r="9" spans="1:45" ht="24" x14ac:dyDescent="0.55000000000000004">
      <c r="A9" s="168"/>
      <c r="B9" s="167" t="s">
        <v>218</v>
      </c>
      <c r="C9" s="660"/>
      <c r="D9" s="166" t="s">
        <v>1</v>
      </c>
      <c r="E9" s="165" t="s">
        <v>0</v>
      </c>
      <c r="F9" s="596"/>
      <c r="G9" s="164" t="s">
        <v>0</v>
      </c>
      <c r="H9" s="595"/>
      <c r="I9" s="234" t="s">
        <v>0</v>
      </c>
      <c r="J9" s="234" t="s">
        <v>0</v>
      </c>
      <c r="K9" s="234" t="s">
        <v>0</v>
      </c>
      <c r="L9" s="234" t="s">
        <v>0</v>
      </c>
      <c r="M9" s="592"/>
      <c r="N9" s="593"/>
      <c r="O9" s="594">
        <f>C9-(SUM(H9:N9))</f>
        <v>0</v>
      </c>
      <c r="P9" s="844"/>
      <c r="Q9" s="596"/>
      <c r="R9" s="597"/>
      <c r="S9" s="597"/>
      <c r="T9" s="880"/>
      <c r="U9" s="875">
        <f>C9-(SUM(P9:T9))</f>
        <v>0</v>
      </c>
      <c r="V9" s="633"/>
      <c r="W9" s="634"/>
      <c r="X9" s="635"/>
      <c r="Y9" s="634"/>
      <c r="Z9" s="633"/>
      <c r="AA9" s="634"/>
      <c r="AB9" s="636"/>
      <c r="AC9" s="634"/>
      <c r="AD9" s="1034">
        <f>C9-(V9+Z9)</f>
        <v>0</v>
      </c>
      <c r="AE9" s="638">
        <f>F9-(W9+AA9)</f>
        <v>0</v>
      </c>
      <c r="AG9" s="156"/>
      <c r="AH9" s="156"/>
      <c r="AI9" s="156"/>
      <c r="AJ9" s="156"/>
      <c r="AK9" s="156"/>
      <c r="AL9" s="156"/>
      <c r="AM9" s="156"/>
      <c r="AN9" s="156"/>
      <c r="AO9" s="156"/>
      <c r="AP9" s="156"/>
      <c r="AQ9" s="156"/>
      <c r="AR9" s="156"/>
      <c r="AS9" s="155"/>
    </row>
    <row r="10" spans="1:45" ht="45" x14ac:dyDescent="0.55000000000000004">
      <c r="A10" s="184"/>
      <c r="B10" s="183"/>
      <c r="C10" s="182" t="s">
        <v>13</v>
      </c>
      <c r="D10" s="181" t="s">
        <v>12</v>
      </c>
      <c r="E10" s="180" t="s">
        <v>11</v>
      </c>
      <c r="F10" s="177" t="s">
        <v>10</v>
      </c>
      <c r="G10" s="179" t="s">
        <v>9</v>
      </c>
      <c r="H10" s="178" t="s">
        <v>25</v>
      </c>
      <c r="I10" s="177" t="s">
        <v>23</v>
      </c>
      <c r="J10" s="176" t="s">
        <v>22</v>
      </c>
      <c r="K10" s="395" t="s">
        <v>8</v>
      </c>
      <c r="L10" s="395" t="s">
        <v>226</v>
      </c>
      <c r="M10" s="396" t="s">
        <v>7</v>
      </c>
      <c r="N10" s="540" t="s">
        <v>252</v>
      </c>
      <c r="O10" s="541"/>
      <c r="P10" s="843" t="s">
        <v>21</v>
      </c>
      <c r="Q10" s="175" t="s">
        <v>20</v>
      </c>
      <c r="R10" s="175" t="s">
        <v>19</v>
      </c>
      <c r="S10" s="175"/>
      <c r="T10" s="174"/>
      <c r="U10" s="577"/>
      <c r="V10" s="172"/>
      <c r="W10" s="170"/>
      <c r="X10" s="173"/>
      <c r="Y10" s="170"/>
      <c r="Z10" s="172"/>
      <c r="AA10" s="170"/>
      <c r="AB10" s="171"/>
      <c r="AC10" s="170"/>
      <c r="AD10" s="1035"/>
      <c r="AE10" s="170"/>
      <c r="AG10" s="169"/>
      <c r="AH10" s="169"/>
      <c r="AI10" s="169"/>
      <c r="AJ10" s="169"/>
      <c r="AK10" s="169"/>
      <c r="AL10" s="169"/>
      <c r="AM10" s="169"/>
      <c r="AN10" s="169"/>
      <c r="AO10" s="169"/>
      <c r="AP10" s="169"/>
      <c r="AQ10" s="169"/>
      <c r="AR10" s="169"/>
      <c r="AS10" s="169"/>
    </row>
    <row r="11" spans="1:45" ht="24" x14ac:dyDescent="0.55000000000000004">
      <c r="A11" s="114"/>
      <c r="B11" s="163" t="s">
        <v>282</v>
      </c>
      <c r="C11" s="658"/>
      <c r="D11" s="162" t="s">
        <v>1</v>
      </c>
      <c r="E11" s="894"/>
      <c r="F11" s="139" t="s">
        <v>0</v>
      </c>
      <c r="G11" s="157" t="s">
        <v>0</v>
      </c>
      <c r="H11" s="652"/>
      <c r="I11" s="653"/>
      <c r="J11" s="653"/>
      <c r="K11" s="139" t="s">
        <v>0</v>
      </c>
      <c r="L11" s="139" t="s">
        <v>0</v>
      </c>
      <c r="M11" s="139" t="s">
        <v>0</v>
      </c>
      <c r="N11" s="448" t="s">
        <v>0</v>
      </c>
      <c r="O11" s="594">
        <f>C11-(SUM(H11:N11))</f>
        <v>0</v>
      </c>
      <c r="P11" s="845"/>
      <c r="Q11" s="653"/>
      <c r="R11" s="654"/>
      <c r="S11" s="139" t="s">
        <v>0</v>
      </c>
      <c r="T11" s="101" t="s">
        <v>0</v>
      </c>
      <c r="U11" s="875">
        <f>C11-(SUM(P11:T11))</f>
        <v>0</v>
      </c>
      <c r="V11" s="639"/>
      <c r="W11" s="640"/>
      <c r="X11" s="448" t="s">
        <v>0</v>
      </c>
      <c r="Y11" s="477" t="s">
        <v>0</v>
      </c>
      <c r="Z11" s="645"/>
      <c r="AA11" s="640"/>
      <c r="AB11" s="448" t="s">
        <v>0</v>
      </c>
      <c r="AC11" s="477" t="s">
        <v>0</v>
      </c>
      <c r="AD11" s="1036">
        <f>C11-(V11+Z11)</f>
        <v>0</v>
      </c>
      <c r="AE11" s="649">
        <f>E11-(W11+AA11)</f>
        <v>0</v>
      </c>
      <c r="AG11" s="156"/>
      <c r="AH11" s="156"/>
      <c r="AI11" s="156"/>
      <c r="AJ11" s="156"/>
      <c r="AK11" s="156"/>
      <c r="AL11" s="156"/>
      <c r="AM11" s="156"/>
      <c r="AN11" s="156"/>
      <c r="AO11" s="156"/>
      <c r="AP11" s="156"/>
      <c r="AQ11" s="156"/>
      <c r="AR11" s="156"/>
      <c r="AS11" s="155"/>
    </row>
    <row r="12" spans="1:45" ht="24" x14ac:dyDescent="0.55000000000000004">
      <c r="A12" s="86"/>
      <c r="B12" s="159" t="s">
        <v>283</v>
      </c>
      <c r="C12" s="606"/>
      <c r="D12" s="158" t="s">
        <v>1</v>
      </c>
      <c r="E12" s="895"/>
      <c r="F12" s="139" t="s">
        <v>0</v>
      </c>
      <c r="G12" s="157" t="s">
        <v>0</v>
      </c>
      <c r="H12" s="609"/>
      <c r="I12" s="608"/>
      <c r="J12" s="608"/>
      <c r="K12" s="139" t="s">
        <v>0</v>
      </c>
      <c r="L12" s="139" t="s">
        <v>0</v>
      </c>
      <c r="M12" s="139" t="s">
        <v>0</v>
      </c>
      <c r="N12" s="448" t="s">
        <v>0</v>
      </c>
      <c r="O12" s="594">
        <f>C12-(SUM(H12:N12))</f>
        <v>0</v>
      </c>
      <c r="P12" s="846"/>
      <c r="Q12" s="608"/>
      <c r="R12" s="610"/>
      <c r="S12" s="139" t="s">
        <v>0</v>
      </c>
      <c r="T12" s="101" t="s">
        <v>0</v>
      </c>
      <c r="U12" s="875">
        <f>C12-(SUM(P12:T12))</f>
        <v>0</v>
      </c>
      <c r="V12" s="641"/>
      <c r="W12" s="642"/>
      <c r="X12" s="448" t="s">
        <v>0</v>
      </c>
      <c r="Y12" s="478" t="s">
        <v>0</v>
      </c>
      <c r="Z12" s="646"/>
      <c r="AA12" s="642"/>
      <c r="AB12" s="448" t="s">
        <v>0</v>
      </c>
      <c r="AC12" s="478" t="s">
        <v>0</v>
      </c>
      <c r="AD12" s="1036">
        <f>C12-(V12+Z12)</f>
        <v>0</v>
      </c>
      <c r="AE12" s="649">
        <f>E12-(W12+AA12)</f>
        <v>0</v>
      </c>
      <c r="AG12" s="156"/>
      <c r="AH12" s="156"/>
      <c r="AI12" s="156"/>
      <c r="AJ12" s="156"/>
      <c r="AK12" s="156"/>
      <c r="AL12" s="156"/>
      <c r="AM12" s="156"/>
      <c r="AN12" s="156"/>
      <c r="AO12" s="156"/>
      <c r="AP12" s="156"/>
      <c r="AQ12" s="156"/>
      <c r="AR12" s="156"/>
      <c r="AS12" s="155"/>
    </row>
    <row r="13" spans="1:45" ht="24" x14ac:dyDescent="0.55000000000000004">
      <c r="A13" s="86"/>
      <c r="B13" s="159" t="s">
        <v>284</v>
      </c>
      <c r="C13" s="606"/>
      <c r="D13" s="158" t="s">
        <v>1</v>
      </c>
      <c r="E13" s="895"/>
      <c r="F13" s="139" t="s">
        <v>0</v>
      </c>
      <c r="G13" s="157" t="s">
        <v>0</v>
      </c>
      <c r="H13" s="609"/>
      <c r="I13" s="608"/>
      <c r="J13" s="608"/>
      <c r="K13" s="139" t="s">
        <v>0</v>
      </c>
      <c r="L13" s="139" t="s">
        <v>0</v>
      </c>
      <c r="M13" s="139" t="s">
        <v>0</v>
      </c>
      <c r="N13" s="448" t="s">
        <v>0</v>
      </c>
      <c r="O13" s="594">
        <f>C13-(SUM(H13:N13))</f>
        <v>0</v>
      </c>
      <c r="P13" s="846"/>
      <c r="Q13" s="608"/>
      <c r="R13" s="610"/>
      <c r="S13" s="139" t="s">
        <v>0</v>
      </c>
      <c r="T13" s="101" t="s">
        <v>0</v>
      </c>
      <c r="U13" s="875">
        <f>C13-(SUM(P13:T13))</f>
        <v>0</v>
      </c>
      <c r="V13" s="641"/>
      <c r="W13" s="642"/>
      <c r="X13" s="448" t="s">
        <v>0</v>
      </c>
      <c r="Y13" s="478" t="s">
        <v>0</v>
      </c>
      <c r="Z13" s="646"/>
      <c r="AA13" s="642"/>
      <c r="AB13" s="448" t="s">
        <v>0</v>
      </c>
      <c r="AC13" s="478" t="s">
        <v>0</v>
      </c>
      <c r="AD13" s="1036">
        <f>C13-(V13+Z13)</f>
        <v>0</v>
      </c>
      <c r="AE13" s="649">
        <f>E13-(W13+AA13)</f>
        <v>0</v>
      </c>
      <c r="AG13" s="156"/>
      <c r="AH13" s="156"/>
      <c r="AI13" s="156"/>
      <c r="AJ13" s="156"/>
      <c r="AK13" s="156"/>
      <c r="AL13" s="156"/>
      <c r="AM13" s="156"/>
      <c r="AN13" s="156"/>
      <c r="AO13" s="156"/>
      <c r="AP13" s="156"/>
      <c r="AQ13" s="156"/>
      <c r="AR13" s="156"/>
      <c r="AS13" s="155"/>
    </row>
    <row r="14" spans="1:45" x14ac:dyDescent="0.5">
      <c r="A14" s="86"/>
      <c r="B14" s="360" t="s">
        <v>285</v>
      </c>
      <c r="C14" s="606"/>
      <c r="D14" s="154" t="s">
        <v>1</v>
      </c>
      <c r="E14" s="605"/>
      <c r="F14" s="152" t="s">
        <v>0</v>
      </c>
      <c r="G14" s="151" t="s">
        <v>0</v>
      </c>
      <c r="H14" s="607"/>
      <c r="I14" s="608"/>
      <c r="J14" s="608"/>
      <c r="K14" s="152" t="s">
        <v>0</v>
      </c>
      <c r="L14" s="152" t="s">
        <v>0</v>
      </c>
      <c r="M14" s="152" t="s">
        <v>0</v>
      </c>
      <c r="N14" s="476" t="s">
        <v>0</v>
      </c>
      <c r="O14" s="594">
        <f>C14-(SUM(H14:N14))</f>
        <v>0</v>
      </c>
      <c r="P14" s="846"/>
      <c r="Q14" s="608"/>
      <c r="R14" s="610"/>
      <c r="S14" s="152" t="s">
        <v>0</v>
      </c>
      <c r="T14" s="272" t="s">
        <v>0</v>
      </c>
      <c r="U14" s="875">
        <f>C14-(SUM(P14:T14))</f>
        <v>0</v>
      </c>
      <c r="V14" s="641"/>
      <c r="W14" s="642"/>
      <c r="X14" s="476" t="s">
        <v>0</v>
      </c>
      <c r="Y14" s="479" t="s">
        <v>0</v>
      </c>
      <c r="Z14" s="646"/>
      <c r="AA14" s="642"/>
      <c r="AB14" s="476" t="s">
        <v>0</v>
      </c>
      <c r="AC14" s="479" t="s">
        <v>0</v>
      </c>
      <c r="AD14" s="1036">
        <f>C14-(V14+Z14)</f>
        <v>0</v>
      </c>
      <c r="AE14" s="649">
        <f>E14-(W14+AA14)</f>
        <v>0</v>
      </c>
    </row>
    <row r="15" spans="1:45" x14ac:dyDescent="0.5">
      <c r="A15" s="84"/>
      <c r="B15" s="7" t="s">
        <v>2</v>
      </c>
      <c r="C15" s="659">
        <f>SUM(C11:C14)</f>
        <v>0</v>
      </c>
      <c r="D15" s="153" t="s">
        <v>1</v>
      </c>
      <c r="E15" s="655">
        <f>SUM(E11:E14)</f>
        <v>0</v>
      </c>
      <c r="F15" s="152" t="s">
        <v>0</v>
      </c>
      <c r="G15" s="151" t="s">
        <v>0</v>
      </c>
      <c r="H15" s="657">
        <f t="shared" ref="H15:R15" si="0">SUM(H11:H14)</f>
        <v>0</v>
      </c>
      <c r="I15" s="656">
        <f t="shared" si="0"/>
        <v>0</v>
      </c>
      <c r="J15" s="656">
        <f t="shared" si="0"/>
        <v>0</v>
      </c>
      <c r="K15" s="152" t="s">
        <v>0</v>
      </c>
      <c r="L15" s="152" t="s">
        <v>0</v>
      </c>
      <c r="M15" s="152" t="s">
        <v>0</v>
      </c>
      <c r="N15" s="476" t="s">
        <v>0</v>
      </c>
      <c r="O15" s="594">
        <f>C15-(SUM(H15:N15))</f>
        <v>0</v>
      </c>
      <c r="P15" s="847">
        <f t="shared" si="0"/>
        <v>0</v>
      </c>
      <c r="Q15" s="656">
        <f t="shared" si="0"/>
        <v>0</v>
      </c>
      <c r="R15" s="656">
        <f t="shared" si="0"/>
        <v>0</v>
      </c>
      <c r="S15" s="152" t="s">
        <v>0</v>
      </c>
      <c r="T15" s="272" t="s">
        <v>0</v>
      </c>
      <c r="U15" s="875">
        <f>C15-(SUM(P15:T15))</f>
        <v>0</v>
      </c>
      <c r="V15" s="643">
        <f t="shared" ref="V15:W15" si="1">SUM(V11:V14)</f>
        <v>0</v>
      </c>
      <c r="W15" s="644">
        <f t="shared" si="1"/>
        <v>0</v>
      </c>
      <c r="X15" s="480" t="s">
        <v>0</v>
      </c>
      <c r="Y15" s="479" t="s">
        <v>0</v>
      </c>
      <c r="Z15" s="647">
        <f t="shared" ref="Z15:AA15" si="2">SUM(Z11:Z14)</f>
        <v>0</v>
      </c>
      <c r="AA15" s="644">
        <f t="shared" si="2"/>
        <v>0</v>
      </c>
      <c r="AB15" s="480" t="s">
        <v>0</v>
      </c>
      <c r="AC15" s="479" t="s">
        <v>0</v>
      </c>
      <c r="AD15" s="1037">
        <f t="shared" ref="AD15:AE15" si="3">SUM(AD11:AD14)</f>
        <v>0</v>
      </c>
      <c r="AE15" s="651">
        <f t="shared" si="3"/>
        <v>0</v>
      </c>
    </row>
    <row r="16" spans="1:45" ht="24" x14ac:dyDescent="0.55000000000000004">
      <c r="A16" s="409">
        <v>2</v>
      </c>
      <c r="B16" s="410" t="s">
        <v>254</v>
      </c>
      <c r="C16" s="411"/>
      <c r="D16" s="411"/>
      <c r="E16" s="412"/>
      <c r="F16" s="412"/>
      <c r="G16" s="412"/>
      <c r="H16" s="413"/>
      <c r="I16" s="414"/>
      <c r="J16" s="414"/>
      <c r="K16" s="414"/>
      <c r="L16" s="414"/>
      <c r="M16" s="150"/>
      <c r="N16" s="150"/>
      <c r="O16" s="576"/>
      <c r="P16" s="848"/>
      <c r="Q16" s="150"/>
      <c r="R16" s="150"/>
      <c r="S16" s="150"/>
      <c r="T16" s="881"/>
      <c r="U16" s="576"/>
      <c r="V16" s="415"/>
      <c r="W16" s="415"/>
      <c r="X16" s="415"/>
      <c r="Y16" s="415"/>
      <c r="Z16" s="415"/>
      <c r="AA16" s="415"/>
      <c r="AB16" s="415"/>
      <c r="AC16" s="465"/>
      <c r="AD16" s="1038"/>
      <c r="AE16" s="149"/>
    </row>
    <row r="17" spans="1:31" ht="45" x14ac:dyDescent="0.5">
      <c r="A17" s="387"/>
      <c r="B17" s="183"/>
      <c r="C17" s="416" t="s">
        <v>13</v>
      </c>
      <c r="D17" s="417" t="s">
        <v>12</v>
      </c>
      <c r="E17" s="180" t="s">
        <v>11</v>
      </c>
      <c r="F17" s="177" t="s">
        <v>10</v>
      </c>
      <c r="G17" s="179" t="s">
        <v>9</v>
      </c>
      <c r="H17" s="178" t="s">
        <v>25</v>
      </c>
      <c r="I17" s="177" t="s">
        <v>23</v>
      </c>
      <c r="J17" s="176" t="s">
        <v>22</v>
      </c>
      <c r="K17" s="395" t="s">
        <v>8</v>
      </c>
      <c r="L17" s="395" t="s">
        <v>226</v>
      </c>
      <c r="M17" s="396" t="s">
        <v>7</v>
      </c>
      <c r="N17" s="455" t="s">
        <v>252</v>
      </c>
      <c r="O17" s="577"/>
      <c r="P17" s="843" t="s">
        <v>263</v>
      </c>
      <c r="Q17" s="229" t="s">
        <v>274</v>
      </c>
      <c r="R17" s="175" t="s">
        <v>275</v>
      </c>
      <c r="S17" s="175" t="s">
        <v>276</v>
      </c>
      <c r="T17" s="879" t="s">
        <v>252</v>
      </c>
      <c r="U17" s="577"/>
      <c r="V17" s="172"/>
      <c r="W17" s="170"/>
      <c r="X17" s="173"/>
      <c r="Y17" s="170"/>
      <c r="Z17" s="172"/>
      <c r="AA17" s="170"/>
      <c r="AB17" s="171"/>
      <c r="AC17" s="170"/>
      <c r="AD17" s="1033"/>
      <c r="AE17" s="141"/>
    </row>
    <row r="18" spans="1:31" ht="23.25" hidden="1" x14ac:dyDescent="0.55000000000000004">
      <c r="A18" s="114"/>
      <c r="B18" s="131" t="s">
        <v>250</v>
      </c>
      <c r="C18" s="112"/>
      <c r="D18" s="112"/>
      <c r="E18" s="112"/>
      <c r="F18" s="112"/>
      <c r="G18" s="112"/>
      <c r="H18" s="112"/>
      <c r="I18" s="112"/>
      <c r="J18" s="112"/>
      <c r="K18" s="112"/>
      <c r="L18" s="112"/>
      <c r="M18" s="112"/>
      <c r="N18" s="112"/>
      <c r="O18" s="547"/>
      <c r="P18" s="113"/>
      <c r="Q18" s="112"/>
      <c r="R18" s="112"/>
      <c r="S18" s="112"/>
      <c r="T18" s="111"/>
      <c r="U18" s="547"/>
      <c r="V18" s="112"/>
      <c r="W18" s="112"/>
      <c r="X18" s="112"/>
      <c r="Y18" s="112"/>
      <c r="Z18" s="112"/>
      <c r="AA18" s="112"/>
      <c r="AB18" s="112"/>
      <c r="AC18" s="111"/>
      <c r="AD18" s="112"/>
      <c r="AE18" s="111"/>
    </row>
    <row r="19" spans="1:31" hidden="1" x14ac:dyDescent="0.5">
      <c r="A19" s="86"/>
      <c r="B19" s="140" t="s">
        <v>251</v>
      </c>
      <c r="C19" s="37"/>
      <c r="D19" s="133" t="s">
        <v>1</v>
      </c>
      <c r="E19" s="501" t="s">
        <v>0</v>
      </c>
      <c r="F19" s="33"/>
      <c r="G19" s="512" t="s">
        <v>0</v>
      </c>
      <c r="H19" s="513" t="s">
        <v>0</v>
      </c>
      <c r="I19" s="511" t="s">
        <v>0</v>
      </c>
      <c r="J19" s="511" t="s">
        <v>0</v>
      </c>
      <c r="K19" s="511" t="s">
        <v>0</v>
      </c>
      <c r="L19" s="514"/>
      <c r="M19" s="515" t="s">
        <v>0</v>
      </c>
      <c r="N19" s="516" t="s">
        <v>0</v>
      </c>
      <c r="O19" s="572"/>
      <c r="P19" s="849"/>
      <c r="Q19" s="33"/>
      <c r="R19" s="32"/>
      <c r="S19" s="514"/>
      <c r="T19" s="31"/>
      <c r="U19" s="572"/>
      <c r="V19" s="30"/>
      <c r="W19" s="28"/>
      <c r="X19" s="99"/>
      <c r="Y19" s="28"/>
      <c r="Z19" s="99"/>
      <c r="AA19" s="28"/>
      <c r="AB19" s="29"/>
      <c r="AC19" s="28"/>
      <c r="AD19" s="1039">
        <f>C19-(V19+X19+Z19+AB19)</f>
        <v>0</v>
      </c>
      <c r="AE19" s="482">
        <f>F19-(W19+Y19+AA19+AC19)</f>
        <v>0</v>
      </c>
    </row>
    <row r="20" spans="1:31" hidden="1" x14ac:dyDescent="0.5">
      <c r="A20" s="86"/>
      <c r="B20" s="60" t="s">
        <v>209</v>
      </c>
      <c r="C20" s="83"/>
      <c r="D20" s="133" t="s">
        <v>1</v>
      </c>
      <c r="E20" s="517" t="s">
        <v>0</v>
      </c>
      <c r="F20" s="76"/>
      <c r="G20" s="518" t="s">
        <v>0</v>
      </c>
      <c r="H20" s="79"/>
      <c r="I20" s="511" t="s">
        <v>0</v>
      </c>
      <c r="J20" s="519" t="s">
        <v>0</v>
      </c>
      <c r="K20" s="519" t="s">
        <v>0</v>
      </c>
      <c r="L20" s="519" t="s">
        <v>0</v>
      </c>
      <c r="M20" s="516" t="s">
        <v>0</v>
      </c>
      <c r="N20" s="504"/>
      <c r="O20" s="542"/>
      <c r="P20" s="77"/>
      <c r="Q20" s="76"/>
      <c r="R20" s="75"/>
      <c r="S20" s="519" t="s">
        <v>0</v>
      </c>
      <c r="T20" s="74"/>
      <c r="U20" s="542"/>
      <c r="V20" s="72"/>
      <c r="W20" s="70"/>
      <c r="X20" s="73"/>
      <c r="Y20" s="70"/>
      <c r="Z20" s="73"/>
      <c r="AA20" s="70"/>
      <c r="AB20" s="71"/>
      <c r="AC20" s="70"/>
      <c r="AD20" s="1040"/>
      <c r="AE20" s="70"/>
    </row>
    <row r="21" spans="1:31" hidden="1" x14ac:dyDescent="0.5">
      <c r="A21" s="84"/>
      <c r="B21" s="6" t="s">
        <v>2</v>
      </c>
      <c r="C21" s="93">
        <f>SUM(C19:C20)</f>
        <v>0</v>
      </c>
      <c r="D21" s="138" t="s">
        <v>1</v>
      </c>
      <c r="E21" s="501" t="s">
        <v>0</v>
      </c>
      <c r="F21" s="137">
        <f>SUM(F19:F20)</f>
        <v>0</v>
      </c>
      <c r="G21" s="136">
        <f>SUM(G19:G20)</f>
        <v>0</v>
      </c>
      <c r="H21" s="91">
        <f>SUM(H19:H20)</f>
        <v>0</v>
      </c>
      <c r="I21" s="92">
        <f>SUM(I19:I20)</f>
        <v>0</v>
      </c>
      <c r="J21" s="510" t="s">
        <v>0</v>
      </c>
      <c r="K21" s="510" t="s">
        <v>0</v>
      </c>
      <c r="L21" s="510" t="s">
        <v>0</v>
      </c>
      <c r="M21" s="92">
        <f>SUM(M19:M20)</f>
        <v>0</v>
      </c>
      <c r="N21" s="92"/>
      <c r="O21" s="544"/>
      <c r="P21" s="91">
        <f>SUM(P19:P20)</f>
        <v>0</v>
      </c>
      <c r="Q21" s="90">
        <f>SUM(Q19:Q20)</f>
        <v>0</v>
      </c>
      <c r="R21" s="90">
        <f>SUM(R19:R20)</f>
        <v>0</v>
      </c>
      <c r="S21" s="510" t="s">
        <v>0</v>
      </c>
      <c r="T21" s="87">
        <f t="shared" ref="T21:AE21" si="4">SUM(T19:T20)</f>
        <v>0</v>
      </c>
      <c r="U21" s="544"/>
      <c r="V21" s="574">
        <f t="shared" si="4"/>
        <v>0</v>
      </c>
      <c r="W21" s="88">
        <f t="shared" si="4"/>
        <v>0</v>
      </c>
      <c r="X21" s="89">
        <f t="shared" si="4"/>
        <v>0</v>
      </c>
      <c r="Y21" s="88">
        <f t="shared" si="4"/>
        <v>0</v>
      </c>
      <c r="Z21" s="89">
        <f t="shared" si="4"/>
        <v>0</v>
      </c>
      <c r="AA21" s="88">
        <f t="shared" si="4"/>
        <v>0</v>
      </c>
      <c r="AB21" s="89">
        <f t="shared" si="4"/>
        <v>0</v>
      </c>
      <c r="AC21" s="88">
        <f t="shared" si="4"/>
        <v>0</v>
      </c>
      <c r="AD21" s="574">
        <f t="shared" si="4"/>
        <v>0</v>
      </c>
      <c r="AE21" s="88">
        <f t="shared" si="4"/>
        <v>0</v>
      </c>
    </row>
    <row r="22" spans="1:31" ht="23.25" x14ac:dyDescent="0.55000000000000004">
      <c r="A22" s="114"/>
      <c r="B22" s="131" t="s">
        <v>286</v>
      </c>
      <c r="C22" s="112"/>
      <c r="D22" s="112"/>
      <c r="E22" s="112"/>
      <c r="F22" s="112"/>
      <c r="G22" s="112"/>
      <c r="H22" s="112"/>
      <c r="I22" s="112"/>
      <c r="J22" s="112"/>
      <c r="K22" s="112"/>
      <c r="L22" s="112"/>
      <c r="M22" s="112"/>
      <c r="N22" s="112"/>
      <c r="O22" s="547"/>
      <c r="P22" s="113"/>
      <c r="Q22" s="112"/>
      <c r="R22" s="112"/>
      <c r="S22" s="112"/>
      <c r="T22" s="111"/>
      <c r="U22" s="547"/>
      <c r="V22" s="112"/>
      <c r="W22" s="112"/>
      <c r="X22" s="112"/>
      <c r="Y22" s="112"/>
      <c r="Z22" s="112"/>
      <c r="AA22" s="112"/>
      <c r="AB22" s="112"/>
      <c r="AC22" s="111"/>
      <c r="AD22" s="112"/>
      <c r="AE22" s="111"/>
    </row>
    <row r="23" spans="1:31" x14ac:dyDescent="0.5">
      <c r="A23" s="84"/>
      <c r="B23" s="60" t="s">
        <v>223</v>
      </c>
      <c r="C23" s="598"/>
      <c r="D23" s="130" t="s">
        <v>1</v>
      </c>
      <c r="E23" s="270" t="s">
        <v>0</v>
      </c>
      <c r="F23" s="602"/>
      <c r="G23" s="80" t="s">
        <v>0</v>
      </c>
      <c r="H23" s="152" t="s">
        <v>0</v>
      </c>
      <c r="I23" s="152" t="s">
        <v>0</v>
      </c>
      <c r="J23" s="152" t="s">
        <v>0</v>
      </c>
      <c r="K23" s="611"/>
      <c r="L23" s="611"/>
      <c r="M23" s="612"/>
      <c r="N23" s="553" t="s">
        <v>0</v>
      </c>
      <c r="O23" s="594">
        <f>C23-(SUM(H23:N23))</f>
        <v>0</v>
      </c>
      <c r="P23" s="850"/>
      <c r="Q23" s="602"/>
      <c r="R23" s="612"/>
      <c r="S23" s="611"/>
      <c r="T23" s="882"/>
      <c r="U23" s="875">
        <f>C23-(SUM(P23:T25))</f>
        <v>0</v>
      </c>
      <c r="V23" s="619"/>
      <c r="W23" s="620"/>
      <c r="X23" s="621"/>
      <c r="Y23" s="620"/>
      <c r="Z23" s="621"/>
      <c r="AA23" s="620"/>
      <c r="AB23" s="622"/>
      <c r="AC23" s="620"/>
      <c r="AD23" s="1041">
        <f>C23-(V23+X23+Z23+AB23)</f>
        <v>0</v>
      </c>
      <c r="AE23" s="624">
        <f>F23-(W23+Y23+AA23+AC23)</f>
        <v>0</v>
      </c>
    </row>
    <row r="24" spans="1:31" hidden="1" x14ac:dyDescent="0.5">
      <c r="A24" s="86"/>
      <c r="B24" s="325" t="s">
        <v>209</v>
      </c>
      <c r="C24" s="418"/>
      <c r="D24" s="419" t="s">
        <v>1</v>
      </c>
      <c r="E24" s="501" t="s">
        <v>0</v>
      </c>
      <c r="F24" s="271"/>
      <c r="G24" s="520" t="s">
        <v>0</v>
      </c>
      <c r="H24" s="273"/>
      <c r="I24" s="271"/>
      <c r="J24" s="519" t="s">
        <v>0</v>
      </c>
      <c r="K24" s="519" t="s">
        <v>0</v>
      </c>
      <c r="L24" s="511" t="s">
        <v>0</v>
      </c>
      <c r="M24" s="274"/>
      <c r="N24" s="269"/>
      <c r="O24" s="543"/>
      <c r="P24" s="851"/>
      <c r="Q24" s="271"/>
      <c r="R24" s="274"/>
      <c r="S24" s="519" t="s">
        <v>0</v>
      </c>
      <c r="T24" s="275"/>
      <c r="U24" s="543"/>
      <c r="V24" s="269"/>
      <c r="W24" s="276"/>
      <c r="X24" s="279"/>
      <c r="Y24" s="276"/>
      <c r="Z24" s="279"/>
      <c r="AA24" s="276"/>
      <c r="AB24" s="277"/>
      <c r="AC24" s="276"/>
      <c r="AD24" s="1042"/>
      <c r="AE24" s="276"/>
    </row>
    <row r="25" spans="1:31" hidden="1" x14ac:dyDescent="0.5">
      <c r="A25" s="84"/>
      <c r="B25" s="6" t="s">
        <v>2</v>
      </c>
      <c r="C25" s="93">
        <f>SUM(C23:C24)</f>
        <v>0</v>
      </c>
      <c r="D25" s="138" t="s">
        <v>1</v>
      </c>
      <c r="E25" s="509" t="s">
        <v>0</v>
      </c>
      <c r="F25" s="90">
        <f>SUM(F23:F24)</f>
        <v>0</v>
      </c>
      <c r="G25" s="502" t="s">
        <v>0</v>
      </c>
      <c r="H25" s="91">
        <f>SUM(H23:H24)</f>
        <v>0</v>
      </c>
      <c r="I25" s="92">
        <f>SUM(I23:I24)</f>
        <v>0</v>
      </c>
      <c r="J25" s="510" t="s">
        <v>0</v>
      </c>
      <c r="K25" s="510" t="s">
        <v>0</v>
      </c>
      <c r="L25" s="92">
        <f>SUM(L23:L24)</f>
        <v>0</v>
      </c>
      <c r="M25" s="92">
        <f>SUM(M23:M24)</f>
        <v>0</v>
      </c>
      <c r="N25" s="92"/>
      <c r="O25" s="544"/>
      <c r="P25" s="91">
        <f>SUM(P23:P24)</f>
        <v>0</v>
      </c>
      <c r="Q25" s="90">
        <f>SUM(Q23:Q24)</f>
        <v>0</v>
      </c>
      <c r="R25" s="90">
        <f>SUM(R23:R24)</f>
        <v>0</v>
      </c>
      <c r="S25" s="510" t="s">
        <v>0</v>
      </c>
      <c r="T25" s="87">
        <f t="shared" ref="T25:AE25" si="5">SUM(T23:T24)</f>
        <v>0</v>
      </c>
      <c r="U25" s="544"/>
      <c r="V25" s="574">
        <f t="shared" si="5"/>
        <v>0</v>
      </c>
      <c r="W25" s="88">
        <f t="shared" si="5"/>
        <v>0</v>
      </c>
      <c r="X25" s="89">
        <f t="shared" si="5"/>
        <v>0</v>
      </c>
      <c r="Y25" s="88">
        <f t="shared" si="5"/>
        <v>0</v>
      </c>
      <c r="Z25" s="89">
        <f t="shared" si="5"/>
        <v>0</v>
      </c>
      <c r="AA25" s="88">
        <f t="shared" si="5"/>
        <v>0</v>
      </c>
      <c r="AB25" s="89">
        <f t="shared" si="5"/>
        <v>0</v>
      </c>
      <c r="AC25" s="88">
        <f t="shared" si="5"/>
        <v>0</v>
      </c>
      <c r="AD25" s="574">
        <f t="shared" si="5"/>
        <v>0</v>
      </c>
      <c r="AE25" s="88">
        <f t="shared" si="5"/>
        <v>0</v>
      </c>
    </row>
    <row r="26" spans="1:31" ht="23.25" x14ac:dyDescent="0.55000000000000004">
      <c r="A26" s="86"/>
      <c r="B26" s="85" t="s">
        <v>287</v>
      </c>
      <c r="C26" s="113"/>
      <c r="D26" s="20"/>
      <c r="E26" s="20"/>
      <c r="F26" s="20"/>
      <c r="G26" s="20"/>
      <c r="H26" s="20"/>
      <c r="I26" s="20"/>
      <c r="J26" s="20"/>
      <c r="K26" s="20"/>
      <c r="L26" s="20" t="s">
        <v>17</v>
      </c>
      <c r="M26" s="20"/>
      <c r="N26" s="20"/>
      <c r="O26" s="545"/>
      <c r="P26" s="64"/>
      <c r="Q26" s="20"/>
      <c r="R26" s="20"/>
      <c r="S26" s="20"/>
      <c r="T26" s="134"/>
      <c r="U26" s="545"/>
      <c r="V26" s="20"/>
      <c r="W26" s="20"/>
      <c r="X26" s="20"/>
      <c r="Y26" s="20"/>
      <c r="Z26" s="20"/>
      <c r="AA26" s="20"/>
      <c r="AB26" s="20"/>
      <c r="AC26" s="134"/>
      <c r="AD26" s="20"/>
      <c r="AE26" s="134"/>
    </row>
    <row r="27" spans="1:31" x14ac:dyDescent="0.5">
      <c r="A27" s="86"/>
      <c r="B27" s="65" t="s">
        <v>224</v>
      </c>
      <c r="C27" s="599"/>
      <c r="D27" s="317" t="s">
        <v>1</v>
      </c>
      <c r="E27" s="318" t="s">
        <v>0</v>
      </c>
      <c r="F27" s="603"/>
      <c r="G27" s="327" t="s">
        <v>0</v>
      </c>
      <c r="H27" s="228" t="s">
        <v>0</v>
      </c>
      <c r="I27" s="228" t="s">
        <v>0</v>
      </c>
      <c r="J27" s="228" t="s">
        <v>0</v>
      </c>
      <c r="K27" s="613"/>
      <c r="L27" s="613"/>
      <c r="M27" s="614"/>
      <c r="N27" s="458" t="s">
        <v>0</v>
      </c>
      <c r="O27" s="594">
        <f>C27-(SUM(H27:N27))</f>
        <v>0</v>
      </c>
      <c r="P27" s="852"/>
      <c r="Q27" s="603"/>
      <c r="R27" s="614"/>
      <c r="S27" s="616"/>
      <c r="T27" s="798"/>
      <c r="U27" s="875">
        <f>C27-(SUM(P27:T29))</f>
        <v>0</v>
      </c>
      <c r="V27" s="625"/>
      <c r="W27" s="626"/>
      <c r="X27" s="627"/>
      <c r="Y27" s="626"/>
      <c r="Z27" s="627"/>
      <c r="AA27" s="626"/>
      <c r="AB27" s="628"/>
      <c r="AC27" s="626"/>
      <c r="AD27" s="1041">
        <f>C27-(V27+X27+Z27+AB27)</f>
        <v>0</v>
      </c>
      <c r="AE27" s="624">
        <f>F27-(W27+Y27+AA27+AC27)</f>
        <v>0</v>
      </c>
    </row>
    <row r="28" spans="1:31" hidden="1" x14ac:dyDescent="0.5">
      <c r="A28" s="86"/>
      <c r="B28" s="60" t="s">
        <v>209</v>
      </c>
      <c r="C28" s="77"/>
      <c r="D28" s="317" t="s">
        <v>1</v>
      </c>
      <c r="E28" s="517" t="s">
        <v>0</v>
      </c>
      <c r="F28" s="79"/>
      <c r="G28" s="521" t="s">
        <v>0</v>
      </c>
      <c r="H28" s="76"/>
      <c r="I28" s="76"/>
      <c r="J28" s="519" t="s">
        <v>0</v>
      </c>
      <c r="K28" s="519" t="s">
        <v>0</v>
      </c>
      <c r="L28" s="519" t="s">
        <v>0</v>
      </c>
      <c r="M28" s="76"/>
      <c r="N28" s="76"/>
      <c r="O28" s="546"/>
      <c r="P28" s="77"/>
      <c r="Q28" s="76"/>
      <c r="R28" s="76"/>
      <c r="S28" s="519" t="s">
        <v>0</v>
      </c>
      <c r="T28" s="74"/>
      <c r="U28" s="550"/>
      <c r="V28" s="79"/>
      <c r="W28" s="76"/>
      <c r="X28" s="76"/>
      <c r="Y28" s="76"/>
      <c r="Z28" s="76"/>
      <c r="AA28" s="76"/>
      <c r="AB28" s="76"/>
      <c r="AC28" s="74"/>
      <c r="AD28" s="1043"/>
      <c r="AE28" s="473"/>
    </row>
    <row r="29" spans="1:31" hidden="1" x14ac:dyDescent="0.5">
      <c r="A29" s="86"/>
      <c r="B29" s="326" t="s">
        <v>2</v>
      </c>
      <c r="C29" s="93">
        <f>SUM(C27:C28)</f>
        <v>0</v>
      </c>
      <c r="D29" s="138" t="s">
        <v>1</v>
      </c>
      <c r="E29" s="509" t="s">
        <v>0</v>
      </c>
      <c r="F29" s="90">
        <f>SUM(F27:F28)</f>
        <v>0</v>
      </c>
      <c r="G29" s="502" t="s">
        <v>0</v>
      </c>
      <c r="H29" s="91">
        <f>SUM(H27:H28)</f>
        <v>0</v>
      </c>
      <c r="I29" s="92">
        <f>SUM(I27:I28)</f>
        <v>0</v>
      </c>
      <c r="J29" s="510" t="s">
        <v>0</v>
      </c>
      <c r="K29" s="510" t="s">
        <v>0</v>
      </c>
      <c r="L29" s="92">
        <f>SUM(L27:L28)</f>
        <v>0</v>
      </c>
      <c r="M29" s="92">
        <f>SUM(M27:M28)</f>
        <v>0</v>
      </c>
      <c r="N29" s="92"/>
      <c r="O29" s="544"/>
      <c r="P29" s="91">
        <f>SUM(P27:P28)</f>
        <v>0</v>
      </c>
      <c r="Q29" s="90">
        <f>SUM(Q27:Q28)</f>
        <v>0</v>
      </c>
      <c r="R29" s="90">
        <f>SUM(R27:R28)</f>
        <v>0</v>
      </c>
      <c r="S29" s="510" t="s">
        <v>0</v>
      </c>
      <c r="T29" s="87">
        <f t="shared" ref="T29" si="6">SUM(T27:T28)</f>
        <v>0</v>
      </c>
      <c r="U29" s="544"/>
      <c r="V29" s="574">
        <f t="shared" ref="V29" si="7">SUM(V27:V28)</f>
        <v>0</v>
      </c>
      <c r="W29" s="88">
        <f t="shared" ref="W29" si="8">SUM(W27:W28)</f>
        <v>0</v>
      </c>
      <c r="X29" s="89">
        <f t="shared" ref="X29" si="9">SUM(X27:X28)</f>
        <v>0</v>
      </c>
      <c r="Y29" s="88">
        <f t="shared" ref="Y29" si="10">SUM(Y27:Y28)</f>
        <v>0</v>
      </c>
      <c r="Z29" s="89">
        <f t="shared" ref="Z29" si="11">SUM(Z27:Z28)</f>
        <v>0</v>
      </c>
      <c r="AA29" s="88">
        <f t="shared" ref="AA29" si="12">SUM(AA27:AA28)</f>
        <v>0</v>
      </c>
      <c r="AB29" s="89">
        <f t="shared" ref="AB29" si="13">SUM(AB27:AB28)</f>
        <v>0</v>
      </c>
      <c r="AC29" s="88">
        <f t="shared" ref="AC29" si="14">SUM(AC27:AC28)</f>
        <v>0</v>
      </c>
      <c r="AD29" s="1043"/>
      <c r="AE29" s="473"/>
    </row>
    <row r="30" spans="1:31" ht="23.25" x14ac:dyDescent="0.55000000000000004">
      <c r="A30" s="114"/>
      <c r="B30" s="131" t="s">
        <v>288</v>
      </c>
      <c r="C30" s="112"/>
      <c r="D30" s="112"/>
      <c r="E30" s="112"/>
      <c r="F30" s="112"/>
      <c r="G30" s="112"/>
      <c r="H30" s="112"/>
      <c r="I30" s="112"/>
      <c r="J30" s="112"/>
      <c r="K30" s="112"/>
      <c r="L30" s="112"/>
      <c r="M30" s="112"/>
      <c r="N30" s="112"/>
      <c r="O30" s="547"/>
      <c r="P30" s="113"/>
      <c r="Q30" s="112"/>
      <c r="R30" s="112"/>
      <c r="S30" s="112"/>
      <c r="T30" s="111"/>
      <c r="U30" s="547"/>
      <c r="V30" s="112"/>
      <c r="W30" s="112"/>
      <c r="X30" s="112"/>
      <c r="Y30" s="112"/>
      <c r="Z30" s="112"/>
      <c r="AA30" s="112"/>
      <c r="AB30" s="112"/>
      <c r="AC30" s="111"/>
      <c r="AD30" s="20"/>
      <c r="AE30" s="134"/>
    </row>
    <row r="31" spans="1:31" x14ac:dyDescent="0.5">
      <c r="A31" s="86"/>
      <c r="B31" s="333" t="s">
        <v>225</v>
      </c>
      <c r="C31" s="600"/>
      <c r="D31" s="130" t="s">
        <v>1</v>
      </c>
      <c r="E31" s="129" t="s">
        <v>0</v>
      </c>
      <c r="F31" s="602"/>
      <c r="G31" s="80" t="s">
        <v>0</v>
      </c>
      <c r="H31" s="78" t="s">
        <v>0</v>
      </c>
      <c r="I31" s="78" t="s">
        <v>0</v>
      </c>
      <c r="J31" s="78" t="s">
        <v>0</v>
      </c>
      <c r="K31" s="615"/>
      <c r="L31" s="615"/>
      <c r="M31" s="612"/>
      <c r="N31" s="458" t="s">
        <v>0</v>
      </c>
      <c r="O31" s="594">
        <f>C31-(SUM(H31:N31))</f>
        <v>0</v>
      </c>
      <c r="P31" s="850"/>
      <c r="Q31" s="602"/>
      <c r="R31" s="612"/>
      <c r="S31" s="615"/>
      <c r="T31" s="882"/>
      <c r="U31" s="875">
        <f>C31-(SUM(P31:T33))</f>
        <v>0</v>
      </c>
      <c r="V31" s="619"/>
      <c r="W31" s="620"/>
      <c r="X31" s="621"/>
      <c r="Y31" s="620"/>
      <c r="Z31" s="621"/>
      <c r="AA31" s="620"/>
      <c r="AB31" s="622"/>
      <c r="AC31" s="620"/>
      <c r="AD31" s="1041">
        <f>C31-(V31+X31+Z31+AB31)</f>
        <v>0</v>
      </c>
      <c r="AE31" s="624">
        <f>F31-(W31+Y31+AA31+AC31)</f>
        <v>0</v>
      </c>
    </row>
    <row r="32" spans="1:31" hidden="1" x14ac:dyDescent="0.5">
      <c r="A32" s="86"/>
      <c r="B32" s="65" t="s">
        <v>209</v>
      </c>
      <c r="C32" s="37"/>
      <c r="D32" s="419" t="s">
        <v>1</v>
      </c>
      <c r="E32" s="501" t="s">
        <v>0</v>
      </c>
      <c r="F32" s="51"/>
      <c r="G32" s="520" t="s">
        <v>0</v>
      </c>
      <c r="H32" s="554"/>
      <c r="I32" s="555"/>
      <c r="J32" s="139" t="s">
        <v>0</v>
      </c>
      <c r="K32" s="511" t="s">
        <v>0</v>
      </c>
      <c r="L32" s="511" t="s">
        <v>0</v>
      </c>
      <c r="M32" s="50"/>
      <c r="N32" s="48"/>
      <c r="O32" s="548"/>
      <c r="P32" s="853"/>
      <c r="Q32" s="51"/>
      <c r="R32" s="50"/>
      <c r="S32" s="519" t="s">
        <v>0</v>
      </c>
      <c r="T32" s="49"/>
      <c r="U32" s="548"/>
      <c r="V32" s="48"/>
      <c r="W32" s="46"/>
      <c r="X32" s="100"/>
      <c r="Y32" s="46"/>
      <c r="Z32" s="100"/>
      <c r="AA32" s="46"/>
      <c r="AB32" s="47"/>
      <c r="AC32" s="46"/>
      <c r="AD32" s="1044"/>
      <c r="AE32" s="485"/>
    </row>
    <row r="33" spans="1:31" hidden="1" x14ac:dyDescent="0.5">
      <c r="A33" s="84"/>
      <c r="B33" s="138" t="s">
        <v>2</v>
      </c>
      <c r="C33" s="93">
        <f>SUM(C31:C32)</f>
        <v>0</v>
      </c>
      <c r="D33" s="138" t="s">
        <v>1</v>
      </c>
      <c r="E33" s="509" t="s">
        <v>0</v>
      </c>
      <c r="F33" s="90">
        <f>SUM(F31:F32)</f>
        <v>0</v>
      </c>
      <c r="G33" s="502" t="s">
        <v>0</v>
      </c>
      <c r="H33" s="556">
        <f>SUM(H31:H32)</f>
        <v>0</v>
      </c>
      <c r="I33" s="557">
        <f>SUM(I31:I32)</f>
        <v>0</v>
      </c>
      <c r="J33" s="234" t="s">
        <v>0</v>
      </c>
      <c r="K33" s="510" t="s">
        <v>0</v>
      </c>
      <c r="L33" s="510" t="s">
        <v>0</v>
      </c>
      <c r="M33" s="92">
        <f>SUM(M31:M32)</f>
        <v>0</v>
      </c>
      <c r="N33" s="92"/>
      <c r="O33" s="544"/>
      <c r="P33" s="91">
        <f>SUM(P31:P32)</f>
        <v>0</v>
      </c>
      <c r="Q33" s="90">
        <f>SUM(Q31:Q32)</f>
        <v>0</v>
      </c>
      <c r="R33" s="90">
        <f>SUM(R31:R32)</f>
        <v>0</v>
      </c>
      <c r="S33" s="510" t="s">
        <v>0</v>
      </c>
      <c r="T33" s="87">
        <f t="shared" ref="T33" si="15">SUM(T31:T32)</f>
        <v>0</v>
      </c>
      <c r="U33" s="544"/>
      <c r="V33" s="574">
        <f t="shared" ref="V33" si="16">SUM(V31:V32)</f>
        <v>0</v>
      </c>
      <c r="W33" s="88">
        <f t="shared" ref="W33" si="17">SUM(W31:W32)</f>
        <v>0</v>
      </c>
      <c r="X33" s="89">
        <f t="shared" ref="X33" si="18">SUM(X31:X32)</f>
        <v>0</v>
      </c>
      <c r="Y33" s="88">
        <f t="shared" ref="Y33" si="19">SUM(Y31:Y32)</f>
        <v>0</v>
      </c>
      <c r="Z33" s="89">
        <f t="shared" ref="Z33" si="20">SUM(Z31:Z32)</f>
        <v>0</v>
      </c>
      <c r="AA33" s="88">
        <f t="shared" ref="AA33" si="21">SUM(AA31:AA32)</f>
        <v>0</v>
      </c>
      <c r="AB33" s="89">
        <f t="shared" ref="AB33" si="22">SUM(AB31:AB32)</f>
        <v>0</v>
      </c>
      <c r="AC33" s="88">
        <f t="shared" ref="AC33" si="23">SUM(AC31:AC32)</f>
        <v>0</v>
      </c>
      <c r="AD33" s="1043"/>
      <c r="AE33" s="473"/>
    </row>
    <row r="34" spans="1:31" ht="23.25" hidden="1" x14ac:dyDescent="0.55000000000000004">
      <c r="A34" s="114"/>
      <c r="B34" s="131" t="s">
        <v>166</v>
      </c>
      <c r="C34" s="112"/>
      <c r="D34" s="112"/>
      <c r="E34" s="112"/>
      <c r="F34" s="112"/>
      <c r="G34" s="112"/>
      <c r="H34" s="558"/>
      <c r="I34" s="558"/>
      <c r="J34" s="558"/>
      <c r="K34" s="112"/>
      <c r="L34" s="112"/>
      <c r="M34" s="112"/>
      <c r="N34" s="112"/>
      <c r="O34" s="547"/>
      <c r="P34" s="113"/>
      <c r="Q34" s="112"/>
      <c r="R34" s="112"/>
      <c r="S34" s="523"/>
      <c r="T34" s="111"/>
      <c r="U34" s="547"/>
      <c r="V34" s="112"/>
      <c r="W34" s="112"/>
      <c r="X34" s="112"/>
      <c r="Y34" s="112"/>
      <c r="Z34" s="112"/>
      <c r="AA34" s="112"/>
      <c r="AB34" s="112"/>
      <c r="AC34" s="111"/>
      <c r="AD34" s="112"/>
      <c r="AE34" s="111"/>
    </row>
    <row r="35" spans="1:31" hidden="1" x14ac:dyDescent="0.5">
      <c r="A35" s="86"/>
      <c r="B35" s="65" t="s">
        <v>214</v>
      </c>
      <c r="C35" s="123"/>
      <c r="D35" s="317" t="s">
        <v>1</v>
      </c>
      <c r="E35" s="507" t="s">
        <v>0</v>
      </c>
      <c r="F35" s="13"/>
      <c r="G35" s="521" t="s">
        <v>0</v>
      </c>
      <c r="H35" s="559"/>
      <c r="I35" s="560"/>
      <c r="J35" s="319" t="s">
        <v>0</v>
      </c>
      <c r="K35" s="524" t="s">
        <v>0</v>
      </c>
      <c r="L35" s="524" t="s">
        <v>0</v>
      </c>
      <c r="M35" s="12"/>
      <c r="N35" s="10"/>
      <c r="O35" s="549"/>
      <c r="P35" s="854"/>
      <c r="Q35" s="13"/>
      <c r="R35" s="12"/>
      <c r="S35" s="519" t="s">
        <v>0</v>
      </c>
      <c r="T35" s="11"/>
      <c r="U35" s="549"/>
      <c r="V35" s="10"/>
      <c r="W35" s="8"/>
      <c r="X35" s="94"/>
      <c r="Y35" s="8"/>
      <c r="Z35" s="94"/>
      <c r="AA35" s="8"/>
      <c r="AB35" s="9"/>
      <c r="AC35" s="8"/>
      <c r="AD35" s="1040"/>
      <c r="AE35" s="70"/>
    </row>
    <row r="36" spans="1:31" hidden="1" x14ac:dyDescent="0.5">
      <c r="A36" s="86"/>
      <c r="B36" s="60" t="s">
        <v>209</v>
      </c>
      <c r="C36" s="83"/>
      <c r="D36" s="130" t="s">
        <v>1</v>
      </c>
      <c r="E36" s="506" t="s">
        <v>0</v>
      </c>
      <c r="F36" s="76"/>
      <c r="G36" s="518" t="s">
        <v>0</v>
      </c>
      <c r="H36" s="561"/>
      <c r="I36" s="562"/>
      <c r="J36" s="78" t="s">
        <v>0</v>
      </c>
      <c r="K36" s="522" t="s">
        <v>0</v>
      </c>
      <c r="L36" s="522" t="s">
        <v>0</v>
      </c>
      <c r="M36" s="75"/>
      <c r="N36" s="72"/>
      <c r="O36" s="550"/>
      <c r="P36" s="77"/>
      <c r="Q36" s="76"/>
      <c r="R36" s="75"/>
      <c r="S36" s="522" t="s">
        <v>0</v>
      </c>
      <c r="T36" s="74"/>
      <c r="U36" s="550"/>
      <c r="V36" s="72"/>
      <c r="W36" s="70"/>
      <c r="X36" s="73"/>
      <c r="Y36" s="70"/>
      <c r="Z36" s="73"/>
      <c r="AA36" s="70"/>
      <c r="AB36" s="71"/>
      <c r="AC36" s="70"/>
      <c r="AD36" s="1043"/>
      <c r="AE36" s="473"/>
    </row>
    <row r="37" spans="1:31" hidden="1" x14ac:dyDescent="0.5">
      <c r="A37" s="84"/>
      <c r="B37" s="138" t="s">
        <v>2</v>
      </c>
      <c r="C37" s="93">
        <f>SUM(C35:C36)</f>
        <v>0</v>
      </c>
      <c r="D37" s="138" t="s">
        <v>1</v>
      </c>
      <c r="E37" s="509" t="s">
        <v>0</v>
      </c>
      <c r="F37" s="90">
        <f>SUM(F35:F36)</f>
        <v>0</v>
      </c>
      <c r="G37" s="502" t="s">
        <v>0</v>
      </c>
      <c r="H37" s="556">
        <f>SUM(H35:H36)</f>
        <v>0</v>
      </c>
      <c r="I37" s="557">
        <f>SUM(I35:I36)</f>
        <v>0</v>
      </c>
      <c r="J37" s="234" t="s">
        <v>0</v>
      </c>
      <c r="K37" s="510" t="s">
        <v>0</v>
      </c>
      <c r="L37" s="510" t="s">
        <v>0</v>
      </c>
      <c r="M37" s="92">
        <f>SUM(M35:M36)</f>
        <v>0</v>
      </c>
      <c r="N37" s="92"/>
      <c r="O37" s="544"/>
      <c r="P37" s="91">
        <f>SUM(P35:P36)</f>
        <v>0</v>
      </c>
      <c r="Q37" s="90">
        <f>SUM(Q35:Q36)</f>
        <v>0</v>
      </c>
      <c r="R37" s="90">
        <f>SUM(R35:R36)</f>
        <v>0</v>
      </c>
      <c r="S37" s="510" t="s">
        <v>0</v>
      </c>
      <c r="T37" s="87">
        <f t="shared" ref="T37" si="24">SUM(T35:T36)</f>
        <v>0</v>
      </c>
      <c r="U37" s="544"/>
      <c r="V37" s="574">
        <f t="shared" ref="V37" si="25">SUM(V35:V36)</f>
        <v>0</v>
      </c>
      <c r="W37" s="88">
        <f t="shared" ref="W37" si="26">SUM(W35:W36)</f>
        <v>0</v>
      </c>
      <c r="X37" s="89">
        <f t="shared" ref="X37" si="27">SUM(X35:X36)</f>
        <v>0</v>
      </c>
      <c r="Y37" s="88">
        <f t="shared" ref="Y37" si="28">SUM(Y35:Y36)</f>
        <v>0</v>
      </c>
      <c r="Z37" s="89">
        <f t="shared" ref="Z37" si="29">SUM(Z35:Z36)</f>
        <v>0</v>
      </c>
      <c r="AA37" s="88">
        <f t="shared" ref="AA37" si="30">SUM(AA35:AA36)</f>
        <v>0</v>
      </c>
      <c r="AB37" s="89">
        <f t="shared" ref="AB37" si="31">SUM(AB35:AB36)</f>
        <v>0</v>
      </c>
      <c r="AC37" s="88">
        <f t="shared" ref="AC37" si="32">SUM(AC35:AC36)</f>
        <v>0</v>
      </c>
      <c r="AD37" s="1043"/>
      <c r="AE37" s="473"/>
    </row>
    <row r="38" spans="1:31" ht="138.75" hidden="1" x14ac:dyDescent="0.5">
      <c r="A38" s="69"/>
      <c r="B38" s="148"/>
      <c r="C38" s="58" t="s">
        <v>13</v>
      </c>
      <c r="D38" s="57" t="s">
        <v>12</v>
      </c>
      <c r="E38" s="56" t="s">
        <v>11</v>
      </c>
      <c r="F38" s="55" t="s">
        <v>10</v>
      </c>
      <c r="G38" s="54" t="s">
        <v>9</v>
      </c>
      <c r="H38" s="563" t="s">
        <v>8</v>
      </c>
      <c r="I38" s="565" t="s">
        <v>7</v>
      </c>
      <c r="J38" s="564"/>
      <c r="K38" s="53"/>
      <c r="L38" s="53"/>
      <c r="M38" s="147" t="s">
        <v>16</v>
      </c>
      <c r="N38" s="456"/>
      <c r="O38" s="551"/>
      <c r="P38" s="855" t="s">
        <v>6</v>
      </c>
      <c r="Q38" s="146" t="s">
        <v>5</v>
      </c>
      <c r="R38" s="145" t="s">
        <v>4</v>
      </c>
      <c r="S38" s="145"/>
      <c r="T38" s="104" t="s">
        <v>16</v>
      </c>
      <c r="U38" s="551"/>
      <c r="V38" s="143"/>
      <c r="W38" s="141"/>
      <c r="X38" s="144"/>
      <c r="Y38" s="141"/>
      <c r="Z38" s="143"/>
      <c r="AA38" s="141"/>
      <c r="AB38" s="142"/>
      <c r="AC38" s="141"/>
      <c r="AD38" s="1033"/>
      <c r="AE38" s="141"/>
    </row>
    <row r="39" spans="1:31" ht="23.25" hidden="1" x14ac:dyDescent="0.55000000000000004">
      <c r="A39" s="114"/>
      <c r="B39" s="131" t="s">
        <v>216</v>
      </c>
      <c r="C39" s="112"/>
      <c r="D39" s="112"/>
      <c r="E39" s="112"/>
      <c r="F39" s="112"/>
      <c r="G39" s="112"/>
      <c r="H39" s="558"/>
      <c r="I39" s="558"/>
      <c r="J39" s="558"/>
      <c r="K39" s="112"/>
      <c r="L39" s="112"/>
      <c r="M39" s="112"/>
      <c r="N39" s="112"/>
      <c r="O39" s="547"/>
      <c r="P39" s="113"/>
      <c r="Q39" s="112"/>
      <c r="R39" s="112"/>
      <c r="S39" s="112"/>
      <c r="T39" s="111"/>
      <c r="U39" s="547"/>
      <c r="V39" s="112"/>
      <c r="W39" s="112"/>
      <c r="X39" s="112"/>
      <c r="Y39" s="112"/>
      <c r="Z39" s="112"/>
      <c r="AA39" s="112"/>
      <c r="AB39" s="112"/>
      <c r="AC39" s="111"/>
      <c r="AD39" s="112"/>
      <c r="AE39" s="111"/>
    </row>
    <row r="40" spans="1:31" hidden="1" x14ac:dyDescent="0.5">
      <c r="A40" s="86"/>
      <c r="B40" s="65" t="s">
        <v>215</v>
      </c>
      <c r="C40" s="123"/>
      <c r="D40" s="317" t="s">
        <v>1</v>
      </c>
      <c r="E40" s="507" t="s">
        <v>0</v>
      </c>
      <c r="F40" s="13"/>
      <c r="G40" s="521" t="s">
        <v>0</v>
      </c>
      <c r="H40" s="559"/>
      <c r="I40" s="560"/>
      <c r="J40" s="319" t="s">
        <v>0</v>
      </c>
      <c r="K40" s="524" t="s">
        <v>0</v>
      </c>
      <c r="L40" s="524" t="s">
        <v>0</v>
      </c>
      <c r="M40" s="12"/>
      <c r="N40" s="10"/>
      <c r="O40" s="549"/>
      <c r="P40" s="854"/>
      <c r="Q40" s="13"/>
      <c r="R40" s="12"/>
      <c r="S40" s="524" t="s">
        <v>0</v>
      </c>
      <c r="T40" s="11"/>
      <c r="U40" s="549"/>
      <c r="V40" s="10"/>
      <c r="W40" s="8"/>
      <c r="X40" s="94"/>
      <c r="Y40" s="8"/>
      <c r="Z40" s="94"/>
      <c r="AA40" s="8"/>
      <c r="AB40" s="9"/>
      <c r="AC40" s="8"/>
      <c r="AD40" s="1040"/>
      <c r="AE40" s="70"/>
    </row>
    <row r="41" spans="1:31" hidden="1" x14ac:dyDescent="0.5">
      <c r="A41" s="86"/>
      <c r="B41" s="60" t="s">
        <v>209</v>
      </c>
      <c r="C41" s="83"/>
      <c r="D41" s="130" t="s">
        <v>1</v>
      </c>
      <c r="E41" s="506" t="s">
        <v>0</v>
      </c>
      <c r="F41" s="76"/>
      <c r="G41" s="518" t="s">
        <v>0</v>
      </c>
      <c r="H41" s="561"/>
      <c r="I41" s="562"/>
      <c r="J41" s="78" t="s">
        <v>0</v>
      </c>
      <c r="K41" s="522" t="s">
        <v>0</v>
      </c>
      <c r="L41" s="522" t="s">
        <v>0</v>
      </c>
      <c r="M41" s="75"/>
      <c r="N41" s="72"/>
      <c r="O41" s="550"/>
      <c r="P41" s="77"/>
      <c r="Q41" s="76"/>
      <c r="R41" s="75"/>
      <c r="S41" s="522" t="s">
        <v>0</v>
      </c>
      <c r="T41" s="74"/>
      <c r="U41" s="550"/>
      <c r="V41" s="72"/>
      <c r="W41" s="70"/>
      <c r="X41" s="73"/>
      <c r="Y41" s="70"/>
      <c r="Z41" s="73"/>
      <c r="AA41" s="70"/>
      <c r="AB41" s="71"/>
      <c r="AC41" s="70"/>
      <c r="AD41" s="269"/>
      <c r="AE41" s="278"/>
    </row>
    <row r="42" spans="1:31" hidden="1" x14ac:dyDescent="0.5">
      <c r="A42" s="84"/>
      <c r="B42" s="326" t="s">
        <v>2</v>
      </c>
      <c r="C42" s="3"/>
      <c r="D42" s="138" t="s">
        <v>1</v>
      </c>
      <c r="E42" s="525"/>
      <c r="F42" s="329"/>
      <c r="G42" s="508"/>
      <c r="H42" s="566"/>
      <c r="I42" s="567"/>
      <c r="J42" s="234"/>
      <c r="K42" s="510"/>
      <c r="L42" s="510"/>
      <c r="M42" s="4"/>
      <c r="N42" s="457"/>
      <c r="O42" s="552"/>
      <c r="P42" s="328"/>
      <c r="Q42" s="329"/>
      <c r="R42" s="329"/>
      <c r="S42" s="522" t="s">
        <v>0</v>
      </c>
      <c r="T42" s="4"/>
      <c r="U42" s="552"/>
      <c r="V42" s="336"/>
      <c r="W42" s="4"/>
      <c r="X42" s="329"/>
      <c r="Y42" s="329"/>
      <c r="Z42" s="328"/>
      <c r="AA42" s="4"/>
      <c r="AB42" s="329"/>
      <c r="AC42" s="4"/>
      <c r="AD42" s="1043"/>
      <c r="AE42" s="473"/>
    </row>
    <row r="43" spans="1:31" x14ac:dyDescent="0.5">
      <c r="A43" s="114"/>
      <c r="B43" s="281" t="s">
        <v>289</v>
      </c>
      <c r="C43" s="112"/>
      <c r="D43" s="21"/>
      <c r="E43" s="505"/>
      <c r="F43" s="19"/>
      <c r="G43" s="505"/>
      <c r="H43" s="568"/>
      <c r="I43" s="568"/>
      <c r="J43" s="280"/>
      <c r="K43" s="505"/>
      <c r="L43" s="505"/>
      <c r="M43" s="19"/>
      <c r="N43" s="19"/>
      <c r="O43" s="548"/>
      <c r="P43" s="856"/>
      <c r="Q43" s="19"/>
      <c r="R43" s="19"/>
      <c r="S43" s="19"/>
      <c r="T43" s="466"/>
      <c r="U43" s="548"/>
      <c r="V43" s="19"/>
      <c r="W43" s="19"/>
      <c r="X43" s="19"/>
      <c r="Y43" s="19"/>
      <c r="Z43" s="19"/>
      <c r="AA43" s="19"/>
      <c r="AB43" s="19"/>
      <c r="AC43" s="466"/>
      <c r="AD43" s="1043"/>
      <c r="AE43" s="473"/>
    </row>
    <row r="44" spans="1:31" x14ac:dyDescent="0.5">
      <c r="A44" s="84"/>
      <c r="B44" s="84" t="s">
        <v>217</v>
      </c>
      <c r="C44" s="601"/>
      <c r="D44" s="110" t="s">
        <v>1</v>
      </c>
      <c r="E44" s="270" t="s">
        <v>0</v>
      </c>
      <c r="F44" s="604"/>
      <c r="G44" s="272" t="s">
        <v>0</v>
      </c>
      <c r="H44" s="139" t="s">
        <v>0</v>
      </c>
      <c r="I44" s="139" t="s">
        <v>0</v>
      </c>
      <c r="J44" s="139" t="s">
        <v>0</v>
      </c>
      <c r="K44" s="616"/>
      <c r="L44" s="616"/>
      <c r="M44" s="617"/>
      <c r="N44" s="458" t="s">
        <v>0</v>
      </c>
      <c r="O44" s="594">
        <f>C44-(SUM(H44:N44))</f>
        <v>0</v>
      </c>
      <c r="P44" s="857"/>
      <c r="Q44" s="604"/>
      <c r="R44" s="617"/>
      <c r="S44" s="616"/>
      <c r="T44" s="883"/>
      <c r="U44" s="875">
        <f>C44-(SUM(P44:T46))</f>
        <v>0</v>
      </c>
      <c r="V44" s="629"/>
      <c r="W44" s="630"/>
      <c r="X44" s="631"/>
      <c r="Y44" s="630"/>
      <c r="Z44" s="631"/>
      <c r="AA44" s="630"/>
      <c r="AB44" s="632"/>
      <c r="AC44" s="630"/>
      <c r="AD44" s="1041">
        <f>C44-(V44+X44+Z44+AB44)</f>
        <v>0</v>
      </c>
      <c r="AE44" s="624">
        <f>F44-(W44+Y44+AA44+AC44)</f>
        <v>0</v>
      </c>
    </row>
    <row r="45" spans="1:31" ht="24" x14ac:dyDescent="0.55000000000000004">
      <c r="A45" s="109">
        <v>3</v>
      </c>
      <c r="B45" s="108" t="s">
        <v>269</v>
      </c>
      <c r="C45" s="107"/>
      <c r="D45" s="107"/>
      <c r="E45" s="106"/>
      <c r="F45" s="106"/>
      <c r="G45" s="106"/>
      <c r="H45" s="106"/>
      <c r="I45" s="106"/>
      <c r="J45" s="106"/>
      <c r="K45" s="106"/>
      <c r="L45" s="106"/>
      <c r="M45" s="106"/>
      <c r="N45" s="106"/>
      <c r="O45" s="578"/>
      <c r="P45" s="470"/>
      <c r="Q45" s="106"/>
      <c r="R45" s="106"/>
      <c r="S45" s="106"/>
      <c r="T45" s="105"/>
      <c r="U45" s="578"/>
      <c r="V45" s="106"/>
      <c r="W45" s="106"/>
      <c r="X45" s="106"/>
      <c r="Y45" s="106"/>
      <c r="Z45" s="106"/>
      <c r="AA45" s="106"/>
      <c r="AB45" s="106"/>
      <c r="AC45" s="105"/>
      <c r="AD45" s="106"/>
      <c r="AE45" s="105"/>
    </row>
    <row r="46" spans="1:31" ht="42.75" customHeight="1" x14ac:dyDescent="0.55000000000000004">
      <c r="A46" s="402"/>
      <c r="B46" s="403"/>
      <c r="C46" s="416" t="s">
        <v>13</v>
      </c>
      <c r="D46" s="417" t="s">
        <v>12</v>
      </c>
      <c r="E46" s="391" t="s">
        <v>11</v>
      </c>
      <c r="F46" s="392" t="s">
        <v>10</v>
      </c>
      <c r="G46" s="393" t="s">
        <v>9</v>
      </c>
      <c r="H46" s="394" t="s">
        <v>255</v>
      </c>
      <c r="I46" s="395" t="s">
        <v>256</v>
      </c>
      <c r="J46" s="395" t="s">
        <v>261</v>
      </c>
      <c r="K46" s="395" t="s">
        <v>260</v>
      </c>
      <c r="L46" s="395" t="s">
        <v>262</v>
      </c>
      <c r="M46" s="396" t="s">
        <v>7</v>
      </c>
      <c r="N46" s="404" t="s">
        <v>252</v>
      </c>
      <c r="O46" s="579"/>
      <c r="P46" s="843" t="s">
        <v>263</v>
      </c>
      <c r="Q46" s="229" t="s">
        <v>274</v>
      </c>
      <c r="R46" s="175" t="s">
        <v>275</v>
      </c>
      <c r="S46" s="175" t="s">
        <v>276</v>
      </c>
      <c r="T46" s="879" t="s">
        <v>277</v>
      </c>
      <c r="U46" s="579"/>
      <c r="V46" s="405"/>
      <c r="W46" s="406"/>
      <c r="X46" s="408"/>
      <c r="Y46" s="406"/>
      <c r="Z46" s="405"/>
      <c r="AA46" s="406"/>
      <c r="AB46" s="407"/>
      <c r="AC46" s="406"/>
      <c r="AD46" s="1045"/>
      <c r="AE46" s="126"/>
    </row>
    <row r="47" spans="1:31" ht="23.25" x14ac:dyDescent="0.5">
      <c r="A47" s="86"/>
      <c r="B47" s="401" t="s">
        <v>165</v>
      </c>
      <c r="C47" s="669"/>
      <c r="D47" s="52" t="s">
        <v>14</v>
      </c>
      <c r="E47" s="102" t="s">
        <v>0</v>
      </c>
      <c r="F47" s="668"/>
      <c r="G47" s="101" t="s">
        <v>0</v>
      </c>
      <c r="H47" s="139" t="s">
        <v>0</v>
      </c>
      <c r="I47" s="139" t="s">
        <v>0</v>
      </c>
      <c r="J47" s="139" t="s">
        <v>0</v>
      </c>
      <c r="K47" s="139" t="s">
        <v>0</v>
      </c>
      <c r="L47" s="667"/>
      <c r="M47" s="139" t="s">
        <v>0</v>
      </c>
      <c r="N47" s="569" t="s">
        <v>0</v>
      </c>
      <c r="O47" s="594">
        <f>C47-(SUM(H47:N47))</f>
        <v>0</v>
      </c>
      <c r="P47" s="102" t="s">
        <v>0</v>
      </c>
      <c r="Q47" s="139" t="s">
        <v>0</v>
      </c>
      <c r="R47" s="139" t="s">
        <v>0</v>
      </c>
      <c r="S47" s="139" t="s">
        <v>0</v>
      </c>
      <c r="T47" s="884"/>
      <c r="U47" s="875">
        <f>C47-(SUM(P47:T49))</f>
        <v>0</v>
      </c>
      <c r="V47" s="661"/>
      <c r="W47" s="662"/>
      <c r="X47" s="663"/>
      <c r="Y47" s="662"/>
      <c r="Z47" s="663"/>
      <c r="AA47" s="662"/>
      <c r="AB47" s="664"/>
      <c r="AC47" s="662"/>
      <c r="AD47" s="1046">
        <f>C47-(V47+X47+Z47+AB47)</f>
        <v>0</v>
      </c>
      <c r="AE47" s="666">
        <f>F47-(W47+Y47+AA47+AC47)</f>
        <v>0</v>
      </c>
    </row>
    <row r="48" spans="1:31" x14ac:dyDescent="0.5">
      <c r="A48" s="84"/>
      <c r="B48" s="420" t="s">
        <v>160</v>
      </c>
      <c r="C48" s="60"/>
      <c r="D48" s="349"/>
      <c r="E48" s="349"/>
      <c r="F48" s="128"/>
      <c r="G48" s="349"/>
      <c r="H48" s="128"/>
      <c r="I48" s="128"/>
      <c r="J48" s="128"/>
      <c r="K48" s="128"/>
      <c r="L48" s="128"/>
      <c r="M48" s="128"/>
      <c r="N48" s="128"/>
      <c r="O48" s="580"/>
      <c r="P48" s="60"/>
      <c r="Q48" s="128"/>
      <c r="R48" s="128"/>
      <c r="S48" s="128"/>
      <c r="T48" s="135"/>
      <c r="U48" s="580"/>
      <c r="V48" s="128"/>
      <c r="W48" s="128"/>
      <c r="X48" s="128"/>
      <c r="Y48" s="128"/>
      <c r="Z48" s="128"/>
      <c r="AA48" s="128"/>
      <c r="AB48" s="128"/>
      <c r="AC48" s="135"/>
      <c r="AD48" s="1047"/>
      <c r="AE48" s="492"/>
    </row>
    <row r="49" spans="1:31" s="295" customFormat="1" ht="23.25" hidden="1" x14ac:dyDescent="0.55000000000000004">
      <c r="A49" s="350"/>
      <c r="B49" s="337" t="s">
        <v>161</v>
      </c>
      <c r="C49" s="338"/>
      <c r="D49" s="339" t="s">
        <v>14</v>
      </c>
      <c r="E49" s="527" t="s">
        <v>0</v>
      </c>
      <c r="F49" s="340"/>
      <c r="G49" s="528" t="s">
        <v>0</v>
      </c>
      <c r="H49" s="341"/>
      <c r="I49" s="342"/>
      <c r="J49" s="529" t="s">
        <v>0</v>
      </c>
      <c r="K49" s="529" t="s">
        <v>0</v>
      </c>
      <c r="L49" s="529" t="s">
        <v>0</v>
      </c>
      <c r="M49" s="343"/>
      <c r="N49" s="345"/>
      <c r="O49" s="581"/>
      <c r="P49" s="858"/>
      <c r="Q49" s="342"/>
      <c r="R49" s="343"/>
      <c r="S49" s="529" t="s">
        <v>0</v>
      </c>
      <c r="T49" s="344"/>
      <c r="U49" s="581"/>
      <c r="V49" s="345"/>
      <c r="W49" s="346"/>
      <c r="X49" s="348"/>
      <c r="Y49" s="346"/>
      <c r="Z49" s="348"/>
      <c r="AA49" s="346"/>
      <c r="AB49" s="347"/>
      <c r="AC49" s="346"/>
      <c r="AD49" s="1048"/>
      <c r="AE49" s="346"/>
    </row>
    <row r="50" spans="1:31" s="295" customFormat="1" hidden="1" x14ac:dyDescent="0.5">
      <c r="A50" s="350"/>
      <c r="B50" s="296" t="s">
        <v>162</v>
      </c>
      <c r="C50" s="284"/>
      <c r="D50" s="297" t="s">
        <v>164</v>
      </c>
      <c r="E50" s="530" t="s">
        <v>0</v>
      </c>
      <c r="F50" s="298"/>
      <c r="G50" s="531" t="s">
        <v>0</v>
      </c>
      <c r="H50" s="287"/>
      <c r="I50" s="288"/>
      <c r="J50" s="529" t="s">
        <v>0</v>
      </c>
      <c r="K50" s="529" t="s">
        <v>0</v>
      </c>
      <c r="L50" s="529" t="s">
        <v>0</v>
      </c>
      <c r="M50" s="289"/>
      <c r="N50" s="291"/>
      <c r="O50" s="582"/>
      <c r="P50" s="859"/>
      <c r="Q50" s="288"/>
      <c r="R50" s="289"/>
      <c r="S50" s="529" t="s">
        <v>0</v>
      </c>
      <c r="T50" s="290"/>
      <c r="U50" s="582"/>
      <c r="V50" s="291"/>
      <c r="W50" s="292"/>
      <c r="X50" s="294"/>
      <c r="Y50" s="292"/>
      <c r="Z50" s="294"/>
      <c r="AA50" s="292"/>
      <c r="AB50" s="293"/>
      <c r="AC50" s="292"/>
      <c r="AD50" s="1049"/>
      <c r="AE50" s="292"/>
    </row>
    <row r="51" spans="1:31" ht="23.25" hidden="1" x14ac:dyDescent="0.55000000000000004">
      <c r="A51" s="86"/>
      <c r="B51" s="282" t="s">
        <v>227</v>
      </c>
      <c r="C51" s="115"/>
      <c r="D51" s="36" t="s">
        <v>14</v>
      </c>
      <c r="E51" s="97" t="s">
        <v>0</v>
      </c>
      <c r="F51" s="33"/>
      <c r="G51" s="96" t="s">
        <v>0</v>
      </c>
      <c r="H51" s="121"/>
      <c r="I51" s="120"/>
      <c r="J51" s="526"/>
      <c r="K51" s="139" t="s">
        <v>0</v>
      </c>
      <c r="L51" s="139" t="s">
        <v>0</v>
      </c>
      <c r="M51" s="119"/>
      <c r="N51" s="119"/>
      <c r="O51" s="594">
        <f>C51-(SUM(H51:N51))</f>
        <v>0</v>
      </c>
      <c r="P51" s="102" t="s">
        <v>0</v>
      </c>
      <c r="Q51" s="139" t="s">
        <v>0</v>
      </c>
      <c r="R51" s="139" t="s">
        <v>0</v>
      </c>
      <c r="S51" s="139" t="s">
        <v>0</v>
      </c>
      <c r="T51" s="885"/>
      <c r="U51" s="875">
        <f>C51-(SUM(P51:T53))</f>
        <v>0</v>
      </c>
      <c r="V51" s="118"/>
      <c r="W51" s="116"/>
      <c r="X51" s="122"/>
      <c r="Y51" s="116"/>
      <c r="Z51" s="122"/>
      <c r="AA51" s="116"/>
      <c r="AB51" s="117"/>
      <c r="AC51" s="116"/>
      <c r="AD51" s="1050">
        <f>C51-(V51+X51+Z51+AB51)</f>
        <v>0</v>
      </c>
      <c r="AE51" s="484">
        <f>F51-(W51+Y51+AA51+AC51)</f>
        <v>0</v>
      </c>
    </row>
    <row r="52" spans="1:31" s="295" customFormat="1" ht="23.25" hidden="1" x14ac:dyDescent="0.55000000000000004">
      <c r="A52" s="350"/>
      <c r="B52" s="283" t="s">
        <v>163</v>
      </c>
      <c r="C52" s="351"/>
      <c r="D52" s="285" t="s">
        <v>14</v>
      </c>
      <c r="E52" s="532" t="s">
        <v>0</v>
      </c>
      <c r="F52" s="286"/>
      <c r="G52" s="533" t="s">
        <v>0</v>
      </c>
      <c r="H52" s="352"/>
      <c r="I52" s="353"/>
      <c r="J52" s="534" t="s">
        <v>0</v>
      </c>
      <c r="K52" s="534" t="s">
        <v>0</v>
      </c>
      <c r="L52" s="534" t="s">
        <v>0</v>
      </c>
      <c r="M52" s="354"/>
      <c r="N52" s="356"/>
      <c r="O52" s="583"/>
      <c r="P52" s="860"/>
      <c r="Q52" s="353"/>
      <c r="R52" s="354"/>
      <c r="S52" s="534" t="s">
        <v>0</v>
      </c>
      <c r="T52" s="355"/>
      <c r="U52" s="583"/>
      <c r="V52" s="356"/>
      <c r="W52" s="357"/>
      <c r="X52" s="359"/>
      <c r="Y52" s="357"/>
      <c r="Z52" s="359"/>
      <c r="AA52" s="357"/>
      <c r="AB52" s="358"/>
      <c r="AC52" s="357"/>
      <c r="AD52" s="1049"/>
      <c r="AE52" s="292"/>
    </row>
    <row r="53" spans="1:31" ht="23.25" x14ac:dyDescent="0.55000000000000004">
      <c r="A53" s="114"/>
      <c r="B53" s="421" t="s">
        <v>291</v>
      </c>
      <c r="C53" s="422"/>
      <c r="D53" s="423"/>
      <c r="E53" s="535"/>
      <c r="F53" s="536"/>
      <c r="G53" s="535"/>
      <c r="H53" s="424"/>
      <c r="I53" s="424"/>
      <c r="J53" s="535"/>
      <c r="K53" s="535"/>
      <c r="L53" s="535"/>
      <c r="M53" s="424"/>
      <c r="N53" s="424"/>
      <c r="O53" s="584"/>
      <c r="P53" s="422"/>
      <c r="Q53" s="424"/>
      <c r="R53" s="424"/>
      <c r="S53" s="535"/>
      <c r="T53" s="425"/>
      <c r="U53" s="584"/>
      <c r="V53" s="424"/>
      <c r="W53" s="424"/>
      <c r="X53" s="424"/>
      <c r="Y53" s="424"/>
      <c r="Z53" s="424"/>
      <c r="AA53" s="424"/>
      <c r="AB53" s="424"/>
      <c r="AC53" s="425"/>
      <c r="AD53" s="1051"/>
      <c r="AE53" s="124"/>
    </row>
    <row r="54" spans="1:31" ht="23.25" x14ac:dyDescent="0.55000000000000004">
      <c r="A54" s="86"/>
      <c r="B54" s="426" t="s">
        <v>228</v>
      </c>
      <c r="C54" s="600"/>
      <c r="D54" s="36" t="s">
        <v>1</v>
      </c>
      <c r="E54" s="97" t="s">
        <v>0</v>
      </c>
      <c r="F54" s="95" t="s">
        <v>0</v>
      </c>
      <c r="G54" s="896" t="s">
        <v>0</v>
      </c>
      <c r="H54" s="678"/>
      <c r="I54" s="679"/>
      <c r="J54" s="680"/>
      <c r="K54" s="95" t="s">
        <v>0</v>
      </c>
      <c r="L54" s="95" t="s">
        <v>0</v>
      </c>
      <c r="M54" s="683"/>
      <c r="N54" s="683"/>
      <c r="O54" s="594">
        <f>C54-(SUM(H54:N54))</f>
        <v>0</v>
      </c>
      <c r="P54" s="861"/>
      <c r="Q54" s="679"/>
      <c r="R54" s="683"/>
      <c r="S54" s="687"/>
      <c r="T54" s="96" t="s">
        <v>0</v>
      </c>
      <c r="U54" s="875">
        <f>C54-(SUM(P54:T56))</f>
        <v>0</v>
      </c>
      <c r="V54" s="691"/>
      <c r="W54" s="692"/>
      <c r="X54" s="693"/>
      <c r="Y54" s="692"/>
      <c r="Z54" s="693"/>
      <c r="AA54" s="692"/>
      <c r="AB54" s="694"/>
      <c r="AC54" s="692"/>
      <c r="AD54" s="1052">
        <f>C54-(V54+X54+Z54+AB54)</f>
        <v>0</v>
      </c>
      <c r="AE54" s="696"/>
    </row>
    <row r="55" spans="1:31" ht="23.25" x14ac:dyDescent="0.55000000000000004">
      <c r="A55" s="86"/>
      <c r="B55" s="426" t="s">
        <v>229</v>
      </c>
      <c r="C55" s="600"/>
      <c r="D55" s="36" t="s">
        <v>1</v>
      </c>
      <c r="E55" s="97" t="s">
        <v>0</v>
      </c>
      <c r="F55" s="95" t="s">
        <v>0</v>
      </c>
      <c r="G55" s="896" t="s">
        <v>0</v>
      </c>
      <c r="H55" s="95" t="s">
        <v>0</v>
      </c>
      <c r="I55" s="95" t="s">
        <v>0</v>
      </c>
      <c r="J55" s="680"/>
      <c r="K55" s="95" t="s">
        <v>0</v>
      </c>
      <c r="L55" s="95" t="s">
        <v>0</v>
      </c>
      <c r="M55" s="95" t="s">
        <v>0</v>
      </c>
      <c r="N55" s="458" t="s">
        <v>0</v>
      </c>
      <c r="O55" s="594">
        <f>C55-(SUM(H55:N55))</f>
        <v>0</v>
      </c>
      <c r="P55" s="861"/>
      <c r="Q55" s="679"/>
      <c r="R55" s="683"/>
      <c r="S55" s="687"/>
      <c r="T55" s="96" t="s">
        <v>0</v>
      </c>
      <c r="U55" s="875">
        <f>C55-(SUM(P55:T57))</f>
        <v>0</v>
      </c>
      <c r="V55" s="691"/>
      <c r="W55" s="692"/>
      <c r="X55" s="693"/>
      <c r="Y55" s="692"/>
      <c r="Z55" s="693"/>
      <c r="AA55" s="692"/>
      <c r="AB55" s="694"/>
      <c r="AC55" s="692"/>
      <c r="AD55" s="1052">
        <f>C55-(V55+X55+Z55+AB55)</f>
        <v>0</v>
      </c>
      <c r="AE55" s="696"/>
    </row>
    <row r="56" spans="1:31" ht="23.25" x14ac:dyDescent="0.55000000000000004">
      <c r="A56" s="86"/>
      <c r="B56" s="426" t="s">
        <v>272</v>
      </c>
      <c r="C56" s="599"/>
      <c r="D56" s="36" t="s">
        <v>1</v>
      </c>
      <c r="E56" s="97" t="s">
        <v>0</v>
      </c>
      <c r="F56" s="95" t="s">
        <v>0</v>
      </c>
      <c r="G56" s="896" t="s">
        <v>0</v>
      </c>
      <c r="H56" s="618"/>
      <c r="I56" s="603"/>
      <c r="J56" s="681"/>
      <c r="K56" s="95" t="s">
        <v>0</v>
      </c>
      <c r="L56" s="95" t="s">
        <v>0</v>
      </c>
      <c r="M56" s="614"/>
      <c r="N56" s="683"/>
      <c r="O56" s="594">
        <f>C56-(SUM(H56:N56))</f>
        <v>0</v>
      </c>
      <c r="P56" s="852"/>
      <c r="Q56" s="603"/>
      <c r="R56" s="614"/>
      <c r="S56" s="687"/>
      <c r="T56" s="96" t="s">
        <v>0</v>
      </c>
      <c r="U56" s="875">
        <f>C56-(SUM(P56:T57))</f>
        <v>0</v>
      </c>
      <c r="V56" s="625"/>
      <c r="W56" s="626"/>
      <c r="X56" s="627"/>
      <c r="Y56" s="626"/>
      <c r="Z56" s="627"/>
      <c r="AA56" s="626"/>
      <c r="AB56" s="628"/>
      <c r="AC56" s="626"/>
      <c r="AD56" s="1052">
        <f>C56-(V56+X56+Z56+AB56)</f>
        <v>0</v>
      </c>
      <c r="AE56" s="696"/>
    </row>
    <row r="57" spans="1:31" ht="23.25" x14ac:dyDescent="0.55000000000000004">
      <c r="A57" s="84"/>
      <c r="B57" s="500" t="s">
        <v>280</v>
      </c>
      <c r="C57" s="674"/>
      <c r="D57" s="82" t="s">
        <v>1</v>
      </c>
      <c r="E57" s="81" t="s">
        <v>0</v>
      </c>
      <c r="F57" s="78" t="s">
        <v>0</v>
      </c>
      <c r="G57" s="151" t="s">
        <v>0</v>
      </c>
      <c r="H57" s="78" t="s">
        <v>0</v>
      </c>
      <c r="I57" s="78" t="s">
        <v>0</v>
      </c>
      <c r="J57" s="682"/>
      <c r="K57" s="78" t="s">
        <v>0</v>
      </c>
      <c r="L57" s="78" t="s">
        <v>0</v>
      </c>
      <c r="M57" s="78" t="s">
        <v>0</v>
      </c>
      <c r="N57" s="553" t="s">
        <v>0</v>
      </c>
      <c r="O57" s="594">
        <f>C57-(SUM(H57:N57))</f>
        <v>0</v>
      </c>
      <c r="P57" s="850"/>
      <c r="Q57" s="602"/>
      <c r="R57" s="612"/>
      <c r="S57" s="615"/>
      <c r="T57" s="80" t="s">
        <v>0</v>
      </c>
      <c r="U57" s="875">
        <f>C57-(SUM(P57:T163))</f>
        <v>0</v>
      </c>
      <c r="V57" s="619"/>
      <c r="W57" s="620"/>
      <c r="X57" s="621"/>
      <c r="Y57" s="620"/>
      <c r="Z57" s="621"/>
      <c r="AA57" s="620"/>
      <c r="AB57" s="622"/>
      <c r="AC57" s="620"/>
      <c r="AD57" s="1046">
        <f>C57-(V57+X57+Z57+AB57)</f>
        <v>0</v>
      </c>
      <c r="AE57" s="666"/>
    </row>
    <row r="58" spans="1:31" ht="23.25" x14ac:dyDescent="0.55000000000000004">
      <c r="A58" s="84"/>
      <c r="B58" s="490" t="s">
        <v>2</v>
      </c>
      <c r="C58" s="684">
        <f>SUM(C54:C57)</f>
        <v>0</v>
      </c>
      <c r="D58" s="331" t="s">
        <v>1</v>
      </c>
      <c r="E58" s="486" t="s">
        <v>0</v>
      </c>
      <c r="F58" s="78" t="s">
        <v>0</v>
      </c>
      <c r="G58" s="487" t="s">
        <v>0</v>
      </c>
      <c r="H58" s="1007">
        <f>SUM(H54:H57)</f>
        <v>0</v>
      </c>
      <c r="I58" s="1008">
        <f t="shared" ref="I58:J58" si="33">SUM(I54:I57)</f>
        <v>0</v>
      </c>
      <c r="J58" s="1008">
        <f t="shared" si="33"/>
        <v>0</v>
      </c>
      <c r="K58" s="234" t="s">
        <v>0</v>
      </c>
      <c r="L58" s="319" t="s">
        <v>0</v>
      </c>
      <c r="M58" s="1008">
        <f t="shared" ref="M58:N58" si="34">SUM(M54:M57)</f>
        <v>0</v>
      </c>
      <c r="N58" s="1009">
        <f t="shared" si="34"/>
        <v>0</v>
      </c>
      <c r="O58" s="594">
        <f>C58-(SUM(H58:N58))</f>
        <v>0</v>
      </c>
      <c r="P58" s="1007">
        <f>SUM(P54:P57)</f>
        <v>0</v>
      </c>
      <c r="Q58" s="1008">
        <f t="shared" ref="Q58" si="35">SUM(Q54:Q57)</f>
        <v>0</v>
      </c>
      <c r="R58" s="1008">
        <f t="shared" ref="R58" si="36">SUM(R54:R57)</f>
        <v>0</v>
      </c>
      <c r="S58" s="1008">
        <f>SUM(S54:S57)</f>
        <v>0</v>
      </c>
      <c r="T58" s="80" t="s">
        <v>0</v>
      </c>
      <c r="U58" s="875">
        <f>C58-(SUM(P58:T60))</f>
        <v>0</v>
      </c>
      <c r="V58" s="1010">
        <f>SUM(V54:V57)</f>
        <v>0</v>
      </c>
      <c r="W58" s="1011">
        <f t="shared" ref="W58:AE58" si="37">SUM(W54:W57)</f>
        <v>0</v>
      </c>
      <c r="X58" s="1012">
        <f t="shared" si="37"/>
        <v>0</v>
      </c>
      <c r="Y58" s="1013">
        <f t="shared" si="37"/>
        <v>0</v>
      </c>
      <c r="Z58" s="1012">
        <f t="shared" si="37"/>
        <v>0</v>
      </c>
      <c r="AA58" s="1011">
        <f t="shared" si="37"/>
        <v>0</v>
      </c>
      <c r="AB58" s="1013">
        <f t="shared" si="37"/>
        <v>0</v>
      </c>
      <c r="AC58" s="1011">
        <f t="shared" si="37"/>
        <v>0</v>
      </c>
      <c r="AD58" s="1053">
        <f t="shared" si="37"/>
        <v>0</v>
      </c>
      <c r="AE58" s="1014">
        <f t="shared" si="37"/>
        <v>0</v>
      </c>
    </row>
    <row r="59" spans="1:31" ht="41.25" x14ac:dyDescent="0.55000000000000004">
      <c r="A59" s="402"/>
      <c r="B59" s="403"/>
      <c r="C59" s="416" t="s">
        <v>13</v>
      </c>
      <c r="D59" s="417" t="s">
        <v>12</v>
      </c>
      <c r="E59" s="391" t="s">
        <v>11</v>
      </c>
      <c r="F59" s="392" t="s">
        <v>10</v>
      </c>
      <c r="G59" s="393" t="s">
        <v>9</v>
      </c>
      <c r="H59" s="394" t="s">
        <v>255</v>
      </c>
      <c r="I59" s="395" t="s">
        <v>256</v>
      </c>
      <c r="J59" s="395" t="s">
        <v>257</v>
      </c>
      <c r="K59" s="395" t="s">
        <v>258</v>
      </c>
      <c r="L59" s="395" t="s">
        <v>259</v>
      </c>
      <c r="M59" s="395" t="s">
        <v>273</v>
      </c>
      <c r="N59" s="404" t="s">
        <v>252</v>
      </c>
      <c r="O59" s="579"/>
      <c r="P59" s="843" t="s">
        <v>263</v>
      </c>
      <c r="Q59" s="175" t="s">
        <v>264</v>
      </c>
      <c r="R59" s="459" t="s">
        <v>265</v>
      </c>
      <c r="S59" s="176" t="s">
        <v>64</v>
      </c>
      <c r="T59" s="879" t="s">
        <v>266</v>
      </c>
      <c r="U59" s="579"/>
      <c r="V59" s="405"/>
      <c r="W59" s="406"/>
      <c r="X59" s="408"/>
      <c r="Y59" s="406"/>
      <c r="Z59" s="405"/>
      <c r="AA59" s="406"/>
      <c r="AB59" s="407"/>
      <c r="AC59" s="406"/>
      <c r="AD59" s="1045"/>
      <c r="AE59" s="126"/>
    </row>
    <row r="60" spans="1:31" ht="23.25" x14ac:dyDescent="0.55000000000000004">
      <c r="A60" s="86"/>
      <c r="B60" s="85" t="s">
        <v>292</v>
      </c>
      <c r="C60" s="20"/>
      <c r="D60" s="20"/>
      <c r="E60" s="20"/>
      <c r="F60" s="20"/>
      <c r="G60" s="20"/>
      <c r="H60" s="20"/>
      <c r="I60" s="20"/>
      <c r="J60" s="20"/>
      <c r="K60" s="20"/>
      <c r="L60" s="20"/>
      <c r="M60" s="20"/>
      <c r="N60" s="20"/>
      <c r="O60" s="545"/>
      <c r="P60" s="64"/>
      <c r="Q60" s="20"/>
      <c r="R60" s="20"/>
      <c r="S60" s="20"/>
      <c r="T60" s="134"/>
      <c r="U60" s="545"/>
      <c r="V60" s="20"/>
      <c r="W60" s="20"/>
      <c r="X60" s="20"/>
      <c r="Y60" s="20"/>
      <c r="Z60" s="20"/>
      <c r="AA60" s="20"/>
      <c r="AB60" s="20"/>
      <c r="AC60" s="134"/>
      <c r="AD60" s="41"/>
      <c r="AE60" s="103"/>
    </row>
    <row r="61" spans="1:31" ht="23.25" x14ac:dyDescent="0.55000000000000004">
      <c r="A61" s="86"/>
      <c r="B61" s="98" t="s">
        <v>230</v>
      </c>
      <c r="C61" s="669"/>
      <c r="D61" s="52" t="s">
        <v>1</v>
      </c>
      <c r="E61" s="102" t="s">
        <v>0</v>
      </c>
      <c r="F61" s="668"/>
      <c r="G61" s="101" t="s">
        <v>0</v>
      </c>
      <c r="H61" s="680"/>
      <c r="I61" s="95" t="s">
        <v>0</v>
      </c>
      <c r="J61" s="95" t="s">
        <v>0</v>
      </c>
      <c r="K61" s="95" t="s">
        <v>0</v>
      </c>
      <c r="L61" s="95" t="s">
        <v>0</v>
      </c>
      <c r="M61" s="95" t="s">
        <v>0</v>
      </c>
      <c r="N61" s="712"/>
      <c r="O61" s="594">
        <f t="shared" ref="O61:O67" si="38">C61-(SUM(H61:N61))</f>
        <v>0</v>
      </c>
      <c r="P61" s="862"/>
      <c r="Q61" s="714"/>
      <c r="R61" s="668"/>
      <c r="S61" s="668"/>
      <c r="T61" s="813"/>
      <c r="U61" s="875">
        <f t="shared" ref="U61:U66" si="39">C61-(SUM(P61:T63))</f>
        <v>0</v>
      </c>
      <c r="V61" s="661"/>
      <c r="W61" s="662"/>
      <c r="X61" s="663"/>
      <c r="Y61" s="662"/>
      <c r="Z61" s="663"/>
      <c r="AA61" s="662"/>
      <c r="AB61" s="664"/>
      <c r="AC61" s="662"/>
      <c r="AD61" s="1052">
        <f t="shared" ref="AD61:AD66" si="40">C61-(V61+X61+Z61+AB61)</f>
        <v>0</v>
      </c>
      <c r="AE61" s="696">
        <f t="shared" ref="AE61:AE66" si="41">F61-(W61+Y61+AA61+AC61)</f>
        <v>0</v>
      </c>
    </row>
    <row r="62" spans="1:31" ht="23.25" x14ac:dyDescent="0.55000000000000004">
      <c r="A62" s="86"/>
      <c r="B62" s="98" t="s">
        <v>231</v>
      </c>
      <c r="C62" s="600"/>
      <c r="D62" s="36" t="s">
        <v>1</v>
      </c>
      <c r="E62" s="97" t="s">
        <v>0</v>
      </c>
      <c r="F62" s="679"/>
      <c r="G62" s="96" t="s">
        <v>0</v>
      </c>
      <c r="H62" s="95" t="s">
        <v>0</v>
      </c>
      <c r="I62" s="680"/>
      <c r="J62" s="95" t="s">
        <v>0</v>
      </c>
      <c r="K62" s="95" t="s">
        <v>0</v>
      </c>
      <c r="L62" s="95" t="s">
        <v>0</v>
      </c>
      <c r="M62" s="95" t="s">
        <v>0</v>
      </c>
      <c r="N62" s="712"/>
      <c r="O62" s="594">
        <f t="shared" si="38"/>
        <v>0</v>
      </c>
      <c r="P62" s="861"/>
      <c r="Q62" s="679"/>
      <c r="R62" s="683"/>
      <c r="S62" s="668"/>
      <c r="T62" s="886"/>
      <c r="U62" s="875">
        <f t="shared" si="39"/>
        <v>0</v>
      </c>
      <c r="V62" s="691"/>
      <c r="W62" s="692"/>
      <c r="X62" s="693"/>
      <c r="Y62" s="692"/>
      <c r="Z62" s="693"/>
      <c r="AA62" s="692"/>
      <c r="AB62" s="694"/>
      <c r="AC62" s="692"/>
      <c r="AD62" s="1052">
        <f t="shared" si="40"/>
        <v>0</v>
      </c>
      <c r="AE62" s="696">
        <f t="shared" si="41"/>
        <v>0</v>
      </c>
    </row>
    <row r="63" spans="1:31" ht="23.25" x14ac:dyDescent="0.55000000000000004">
      <c r="A63" s="86"/>
      <c r="B63" s="98" t="s">
        <v>232</v>
      </c>
      <c r="C63" s="599"/>
      <c r="D63" s="52" t="s">
        <v>1</v>
      </c>
      <c r="E63" s="97" t="s">
        <v>0</v>
      </c>
      <c r="F63" s="603"/>
      <c r="G63" s="96" t="s">
        <v>0</v>
      </c>
      <c r="H63" s="95" t="s">
        <v>0</v>
      </c>
      <c r="I63" s="95" t="s">
        <v>0</v>
      </c>
      <c r="J63" s="680"/>
      <c r="K63" s="95" t="s">
        <v>0</v>
      </c>
      <c r="L63" s="95" t="s">
        <v>0</v>
      </c>
      <c r="M63" s="95" t="s">
        <v>0</v>
      </c>
      <c r="N63" s="713"/>
      <c r="O63" s="594">
        <f t="shared" si="38"/>
        <v>0</v>
      </c>
      <c r="P63" s="852"/>
      <c r="Q63" s="603"/>
      <c r="R63" s="614"/>
      <c r="S63" s="668"/>
      <c r="T63" s="798"/>
      <c r="U63" s="875">
        <f t="shared" si="39"/>
        <v>0</v>
      </c>
      <c r="V63" s="625"/>
      <c r="W63" s="626"/>
      <c r="X63" s="627"/>
      <c r="Y63" s="626"/>
      <c r="Z63" s="627"/>
      <c r="AA63" s="626"/>
      <c r="AB63" s="628"/>
      <c r="AC63" s="626"/>
      <c r="AD63" s="1052">
        <f t="shared" si="40"/>
        <v>0</v>
      </c>
      <c r="AE63" s="696">
        <f t="shared" si="41"/>
        <v>0</v>
      </c>
    </row>
    <row r="64" spans="1:31" ht="23.25" x14ac:dyDescent="0.55000000000000004">
      <c r="A64" s="86"/>
      <c r="B64" s="98" t="s">
        <v>233</v>
      </c>
      <c r="C64" s="599"/>
      <c r="D64" s="52" t="s">
        <v>1</v>
      </c>
      <c r="E64" s="97" t="s">
        <v>0</v>
      </c>
      <c r="F64" s="603"/>
      <c r="G64" s="96" t="s">
        <v>0</v>
      </c>
      <c r="H64" s="95" t="s">
        <v>0</v>
      </c>
      <c r="I64" s="95" t="s">
        <v>0</v>
      </c>
      <c r="J64" s="95" t="s">
        <v>0</v>
      </c>
      <c r="K64" s="680"/>
      <c r="L64" s="95" t="s">
        <v>0</v>
      </c>
      <c r="M64" s="95" t="s">
        <v>0</v>
      </c>
      <c r="N64" s="713"/>
      <c r="O64" s="594">
        <f t="shared" si="38"/>
        <v>0</v>
      </c>
      <c r="P64" s="852"/>
      <c r="Q64" s="603"/>
      <c r="R64" s="614"/>
      <c r="S64" s="668"/>
      <c r="T64" s="798"/>
      <c r="U64" s="875">
        <f t="shared" si="39"/>
        <v>0</v>
      </c>
      <c r="V64" s="625"/>
      <c r="W64" s="626"/>
      <c r="X64" s="627"/>
      <c r="Y64" s="626"/>
      <c r="Z64" s="627"/>
      <c r="AA64" s="626"/>
      <c r="AB64" s="628"/>
      <c r="AC64" s="626"/>
      <c r="AD64" s="1052">
        <f t="shared" si="40"/>
        <v>0</v>
      </c>
      <c r="AE64" s="696">
        <f t="shared" si="41"/>
        <v>0</v>
      </c>
    </row>
    <row r="65" spans="1:31" ht="23.25" x14ac:dyDescent="0.55000000000000004">
      <c r="A65" s="86"/>
      <c r="B65" s="98" t="s">
        <v>234</v>
      </c>
      <c r="C65" s="599"/>
      <c r="D65" s="36" t="s">
        <v>1</v>
      </c>
      <c r="E65" s="97" t="s">
        <v>0</v>
      </c>
      <c r="F65" s="603"/>
      <c r="G65" s="96" t="s">
        <v>0</v>
      </c>
      <c r="H65" s="95" t="s">
        <v>0</v>
      </c>
      <c r="I65" s="95" t="s">
        <v>0</v>
      </c>
      <c r="J65" s="95" t="s">
        <v>0</v>
      </c>
      <c r="K65" s="95" t="s">
        <v>0</v>
      </c>
      <c r="L65" s="680"/>
      <c r="M65" s="95" t="s">
        <v>0</v>
      </c>
      <c r="N65" s="713"/>
      <c r="O65" s="594">
        <f t="shared" si="38"/>
        <v>0</v>
      </c>
      <c r="P65" s="852"/>
      <c r="Q65" s="603"/>
      <c r="R65" s="614"/>
      <c r="S65" s="668"/>
      <c r="T65" s="798"/>
      <c r="U65" s="875">
        <f t="shared" si="39"/>
        <v>0</v>
      </c>
      <c r="V65" s="625"/>
      <c r="W65" s="626"/>
      <c r="X65" s="627"/>
      <c r="Y65" s="626"/>
      <c r="Z65" s="627"/>
      <c r="AA65" s="626"/>
      <c r="AB65" s="628"/>
      <c r="AC65" s="626"/>
      <c r="AD65" s="1052">
        <f t="shared" si="40"/>
        <v>0</v>
      </c>
      <c r="AE65" s="696">
        <f t="shared" si="41"/>
        <v>0</v>
      </c>
    </row>
    <row r="66" spans="1:31" ht="23.25" x14ac:dyDescent="0.55000000000000004">
      <c r="A66" s="86"/>
      <c r="B66" s="460" t="s">
        <v>235</v>
      </c>
      <c r="C66" s="599"/>
      <c r="D66" s="16" t="s">
        <v>1</v>
      </c>
      <c r="E66" s="461" t="s">
        <v>0</v>
      </c>
      <c r="F66" s="676"/>
      <c r="G66" s="327" t="s">
        <v>0</v>
      </c>
      <c r="H66" s="319" t="s">
        <v>0</v>
      </c>
      <c r="I66" s="319" t="s">
        <v>0</v>
      </c>
      <c r="J66" s="319" t="s">
        <v>0</v>
      </c>
      <c r="K66" s="319" t="s">
        <v>0</v>
      </c>
      <c r="L66" s="319" t="s">
        <v>0</v>
      </c>
      <c r="M66" s="681"/>
      <c r="N66" s="713"/>
      <c r="O66" s="705">
        <f t="shared" si="38"/>
        <v>0</v>
      </c>
      <c r="P66" s="852"/>
      <c r="Q66" s="603"/>
      <c r="R66" s="614"/>
      <c r="S66" s="715"/>
      <c r="T66" s="798"/>
      <c r="U66" s="876">
        <f t="shared" si="39"/>
        <v>0</v>
      </c>
      <c r="V66" s="625"/>
      <c r="W66" s="626"/>
      <c r="X66" s="627"/>
      <c r="Y66" s="626"/>
      <c r="Z66" s="627"/>
      <c r="AA66" s="626"/>
      <c r="AB66" s="628"/>
      <c r="AC66" s="626"/>
      <c r="AD66" s="1046">
        <f t="shared" si="40"/>
        <v>0</v>
      </c>
      <c r="AE66" s="666">
        <f t="shared" si="41"/>
        <v>0</v>
      </c>
    </row>
    <row r="67" spans="1:31" x14ac:dyDescent="0.5">
      <c r="A67" s="84"/>
      <c r="B67" s="706" t="s">
        <v>2</v>
      </c>
      <c r="C67" s="710">
        <f>SUM(C61:C65)</f>
        <v>0</v>
      </c>
      <c r="D67" s="706" t="s">
        <v>1</v>
      </c>
      <c r="E67" s="707" t="s">
        <v>0</v>
      </c>
      <c r="F67" s="690">
        <f>SUM(F60:F65)</f>
        <v>0</v>
      </c>
      <c r="G67" s="708" t="s">
        <v>0</v>
      </c>
      <c r="H67" s="711">
        <f>SUM(H60:H65)</f>
        <v>0</v>
      </c>
      <c r="I67" s="689">
        <f>SUM(J60:J65)</f>
        <v>0</v>
      </c>
      <c r="J67" s="689">
        <f>SUM(K60:K65)</f>
        <v>0</v>
      </c>
      <c r="K67" s="689">
        <f>SUM(L60:L65)</f>
        <v>0</v>
      </c>
      <c r="L67" s="689">
        <f>SUM(M60:M65)</f>
        <v>0</v>
      </c>
      <c r="M67" s="78" t="s">
        <v>0</v>
      </c>
      <c r="N67" s="689">
        <f t="shared" ref="N67" si="42">SUM(N60:N65)</f>
        <v>0</v>
      </c>
      <c r="O67" s="709">
        <f t="shared" si="38"/>
        <v>0</v>
      </c>
      <c r="P67" s="711">
        <f t="shared" ref="P67:AE67" si="43">SUM(P60:P65)</f>
        <v>0</v>
      </c>
      <c r="Q67" s="690">
        <f t="shared" si="43"/>
        <v>0</v>
      </c>
      <c r="R67" s="690">
        <f t="shared" si="43"/>
        <v>0</v>
      </c>
      <c r="S67" s="690">
        <f t="shared" si="43"/>
        <v>0</v>
      </c>
      <c r="T67" s="887">
        <f t="shared" si="43"/>
        <v>0</v>
      </c>
      <c r="U67" s="877">
        <f>C67-(SUM(M67:T67))</f>
        <v>0</v>
      </c>
      <c r="V67" s="716">
        <f t="shared" si="43"/>
        <v>0</v>
      </c>
      <c r="W67" s="717">
        <f t="shared" si="43"/>
        <v>0</v>
      </c>
      <c r="X67" s="702">
        <f t="shared" si="43"/>
        <v>0</v>
      </c>
      <c r="Y67" s="717">
        <f t="shared" si="43"/>
        <v>0</v>
      </c>
      <c r="Z67" s="702">
        <f t="shared" si="43"/>
        <v>0</v>
      </c>
      <c r="AA67" s="717">
        <f t="shared" si="43"/>
        <v>0</v>
      </c>
      <c r="AB67" s="702">
        <f t="shared" si="43"/>
        <v>0</v>
      </c>
      <c r="AC67" s="717">
        <f t="shared" si="43"/>
        <v>0</v>
      </c>
      <c r="AD67" s="1054">
        <f t="shared" si="43"/>
        <v>0</v>
      </c>
      <c r="AE67" s="719">
        <f t="shared" si="43"/>
        <v>0</v>
      </c>
    </row>
    <row r="68" spans="1:31" ht="24" x14ac:dyDescent="0.55000000000000004">
      <c r="A68" s="451">
        <v>4</v>
      </c>
      <c r="B68" s="452" t="s">
        <v>15</v>
      </c>
      <c r="C68" s="453"/>
      <c r="D68" s="453"/>
      <c r="E68" s="454"/>
      <c r="F68" s="454"/>
      <c r="G68" s="454"/>
      <c r="H68" s="454"/>
      <c r="I68" s="454"/>
      <c r="J68" s="454"/>
      <c r="K68" s="454"/>
      <c r="L68" s="454"/>
      <c r="M68" s="454"/>
      <c r="N68" s="454"/>
      <c r="O68" s="584"/>
      <c r="P68" s="863"/>
      <c r="Q68" s="454"/>
      <c r="R68" s="454"/>
      <c r="S68" s="454"/>
      <c r="T68" s="467"/>
      <c r="U68" s="584"/>
      <c r="V68" s="454"/>
      <c r="W68" s="454"/>
      <c r="X68" s="454"/>
      <c r="Y68" s="454"/>
      <c r="Z68" s="454"/>
      <c r="AA68" s="454"/>
      <c r="AB68" s="454"/>
      <c r="AC68" s="467"/>
      <c r="AD68" s="1055"/>
      <c r="AE68" s="59"/>
    </row>
    <row r="69" spans="1:31" s="66" customFormat="1" ht="45" x14ac:dyDescent="0.2">
      <c r="A69" s="387"/>
      <c r="B69" s="388"/>
      <c r="C69" s="389"/>
      <c r="D69" s="390"/>
      <c r="E69" s="391" t="s">
        <v>11</v>
      </c>
      <c r="F69" s="392" t="s">
        <v>10</v>
      </c>
      <c r="G69" s="393" t="s">
        <v>9</v>
      </c>
      <c r="H69" s="178" t="s">
        <v>25</v>
      </c>
      <c r="I69" s="177" t="s">
        <v>23</v>
      </c>
      <c r="J69" s="176" t="s">
        <v>22</v>
      </c>
      <c r="K69" s="395" t="s">
        <v>8</v>
      </c>
      <c r="L69" s="395" t="s">
        <v>226</v>
      </c>
      <c r="M69" s="396" t="s">
        <v>7</v>
      </c>
      <c r="N69" s="455" t="s">
        <v>252</v>
      </c>
      <c r="O69" s="577"/>
      <c r="P69" s="843" t="s">
        <v>263</v>
      </c>
      <c r="Q69" s="229" t="s">
        <v>274</v>
      </c>
      <c r="R69" s="175" t="s">
        <v>275</v>
      </c>
      <c r="S69" s="175" t="s">
        <v>276</v>
      </c>
      <c r="T69" s="879" t="s">
        <v>252</v>
      </c>
      <c r="U69" s="577"/>
      <c r="V69" s="397"/>
      <c r="W69" s="398"/>
      <c r="X69" s="400"/>
      <c r="Y69" s="398"/>
      <c r="Z69" s="397"/>
      <c r="AA69" s="398"/>
      <c r="AB69" s="399"/>
      <c r="AC69" s="398"/>
      <c r="AD69" s="1056"/>
      <c r="AE69" s="67"/>
    </row>
    <row r="70" spans="1:31" x14ac:dyDescent="0.5">
      <c r="A70" s="86"/>
      <c r="B70" s="18" t="s">
        <v>213</v>
      </c>
      <c r="C70" s="720"/>
      <c r="D70" s="63" t="s">
        <v>1</v>
      </c>
      <c r="E70" s="361" t="s">
        <v>0</v>
      </c>
      <c r="F70" s="726"/>
      <c r="G70" s="362" t="s">
        <v>0</v>
      </c>
      <c r="H70" s="363" t="s">
        <v>0</v>
      </c>
      <c r="I70" s="363" t="s">
        <v>0</v>
      </c>
      <c r="J70" s="363" t="s">
        <v>0</v>
      </c>
      <c r="K70" s="726"/>
      <c r="L70" s="726"/>
      <c r="M70" s="363" t="s">
        <v>0</v>
      </c>
      <c r="N70" s="363" t="s">
        <v>0</v>
      </c>
      <c r="O70" s="594">
        <f>C70-(SUM(H70:N70))</f>
        <v>0</v>
      </c>
      <c r="P70" s="864"/>
      <c r="Q70" s="726"/>
      <c r="R70" s="731"/>
      <c r="S70" s="726"/>
      <c r="T70" s="793"/>
      <c r="U70" s="875">
        <f>C70-(SUM(P70:T72))</f>
        <v>0</v>
      </c>
      <c r="V70" s="732"/>
      <c r="W70" s="733"/>
      <c r="X70" s="734"/>
      <c r="Y70" s="733"/>
      <c r="Z70" s="732"/>
      <c r="AA70" s="733"/>
      <c r="AB70" s="735"/>
      <c r="AC70" s="733"/>
      <c r="AD70" s="1057">
        <f>C70-(V70+X70+Z70+AB70)</f>
        <v>0</v>
      </c>
      <c r="AE70" s="737">
        <f>F70-(W70+Y70+AA70+AC70)</f>
        <v>0</v>
      </c>
    </row>
    <row r="71" spans="1:31" x14ac:dyDescent="0.5">
      <c r="A71" s="84"/>
      <c r="B71" s="364" t="s">
        <v>169</v>
      </c>
      <c r="C71" s="365"/>
      <c r="D71" s="349"/>
      <c r="E71" s="349"/>
      <c r="F71" s="538"/>
      <c r="G71" s="128"/>
      <c r="H71" s="366"/>
      <c r="I71" s="366"/>
      <c r="J71" s="366"/>
      <c r="K71" s="366"/>
      <c r="L71" s="366"/>
      <c r="M71" s="366"/>
      <c r="N71" s="366"/>
      <c r="O71" s="550"/>
      <c r="P71" s="839"/>
      <c r="Q71" s="366"/>
      <c r="R71" s="366"/>
      <c r="S71" s="366"/>
      <c r="T71" s="375"/>
      <c r="U71" s="550"/>
      <c r="V71" s="366"/>
      <c r="W71" s="366"/>
      <c r="X71" s="366"/>
      <c r="Y71" s="366"/>
      <c r="Z71" s="366"/>
      <c r="AA71" s="366"/>
      <c r="AB71" s="366"/>
      <c r="AC71" s="375"/>
      <c r="AD71" s="24"/>
      <c r="AE71" s="23"/>
    </row>
    <row r="72" spans="1:31" x14ac:dyDescent="0.5">
      <c r="A72" s="86"/>
      <c r="B72" s="18" t="s">
        <v>167</v>
      </c>
      <c r="C72" s="721"/>
      <c r="D72" s="367" t="s">
        <v>1</v>
      </c>
      <c r="E72" s="368" t="s">
        <v>0</v>
      </c>
      <c r="F72" s="725"/>
      <c r="G72" s="369" t="s">
        <v>0</v>
      </c>
      <c r="H72" s="370" t="s">
        <v>0</v>
      </c>
      <c r="I72" s="370" t="s">
        <v>0</v>
      </c>
      <c r="J72" s="370" t="s">
        <v>0</v>
      </c>
      <c r="K72" s="370" t="s">
        <v>0</v>
      </c>
      <c r="L72" s="370" t="s">
        <v>0</v>
      </c>
      <c r="M72" s="727"/>
      <c r="N72" s="5" t="s">
        <v>0</v>
      </c>
      <c r="O72" s="594">
        <f>C72-(SUM(H72:N72))</f>
        <v>0</v>
      </c>
      <c r="P72" s="865"/>
      <c r="Q72" s="738"/>
      <c r="R72" s="727"/>
      <c r="S72" s="738"/>
      <c r="T72" s="888"/>
      <c r="U72" s="875">
        <f>C72-(SUM(P72:T74))</f>
        <v>0</v>
      </c>
      <c r="V72" s="739"/>
      <c r="W72" s="740"/>
      <c r="X72" s="741"/>
      <c r="Y72" s="740"/>
      <c r="Z72" s="739"/>
      <c r="AA72" s="740"/>
      <c r="AB72" s="742"/>
      <c r="AC72" s="740"/>
      <c r="AD72" s="1058">
        <f>C72-(V72+X72+Z72+AB72)</f>
        <v>0</v>
      </c>
      <c r="AE72" s="744">
        <f>F72-(W72+Y72+AA72+AC72)</f>
        <v>0</v>
      </c>
    </row>
    <row r="73" spans="1:31" x14ac:dyDescent="0.5">
      <c r="A73" s="114"/>
      <c r="B73" s="371" t="s">
        <v>168</v>
      </c>
      <c r="C73" s="722"/>
      <c r="D73" s="372" t="s">
        <v>1</v>
      </c>
      <c r="E73" s="373" t="s">
        <v>0</v>
      </c>
      <c r="F73" s="374" t="s">
        <v>0</v>
      </c>
      <c r="G73" s="724"/>
      <c r="H73" s="374" t="s">
        <v>0</v>
      </c>
      <c r="I73" s="374" t="s">
        <v>0</v>
      </c>
      <c r="J73" s="374" t="s">
        <v>0</v>
      </c>
      <c r="K73" s="729"/>
      <c r="L73" s="729"/>
      <c r="M73" s="728"/>
      <c r="N73" s="363" t="s">
        <v>0</v>
      </c>
      <c r="O73" s="594">
        <f>C73-(SUM(H73:N73))</f>
        <v>0</v>
      </c>
      <c r="P73" s="866"/>
      <c r="Q73" s="729"/>
      <c r="R73" s="728"/>
      <c r="S73" s="729"/>
      <c r="T73" s="724"/>
      <c r="U73" s="875">
        <f>C73-(SUM(P73:T75))</f>
        <v>0</v>
      </c>
      <c r="V73" s="745"/>
      <c r="W73" s="746"/>
      <c r="X73" s="747"/>
      <c r="Y73" s="746"/>
      <c r="Z73" s="745"/>
      <c r="AA73" s="746"/>
      <c r="AB73" s="748"/>
      <c r="AC73" s="746"/>
      <c r="AD73" s="1052">
        <f>C73-(V73+X73+Z73+AB73)</f>
        <v>0</v>
      </c>
      <c r="AE73" s="696">
        <f>G73-(W73+Y73+AA73+AC73)</f>
        <v>0</v>
      </c>
    </row>
    <row r="74" spans="1:31" x14ac:dyDescent="0.5">
      <c r="A74" s="84"/>
      <c r="B74" s="364" t="s">
        <v>170</v>
      </c>
      <c r="C74" s="365"/>
      <c r="D74" s="349"/>
      <c r="E74" s="128"/>
      <c r="F74" s="128"/>
      <c r="G74" s="128"/>
      <c r="H74" s="366"/>
      <c r="I74" s="366"/>
      <c r="J74" s="366"/>
      <c r="K74" s="366"/>
      <c r="L74" s="366"/>
      <c r="M74" s="366"/>
      <c r="N74" s="366"/>
      <c r="O74" s="550"/>
      <c r="P74" s="839"/>
      <c r="Q74" s="366"/>
      <c r="R74" s="366"/>
      <c r="S74" s="366"/>
      <c r="T74" s="375"/>
      <c r="U74" s="550"/>
      <c r="V74" s="366"/>
      <c r="W74" s="366"/>
      <c r="X74" s="366"/>
      <c r="Y74" s="366"/>
      <c r="Z74" s="366"/>
      <c r="AA74" s="366"/>
      <c r="AB74" s="366"/>
      <c r="AC74" s="375"/>
      <c r="AD74" s="40"/>
      <c r="AE74" s="45"/>
    </row>
    <row r="75" spans="1:31" x14ac:dyDescent="0.5">
      <c r="A75" s="114"/>
      <c r="B75" s="449" t="s">
        <v>172</v>
      </c>
      <c r="C75" s="722"/>
      <c r="D75" s="372" t="s">
        <v>14</v>
      </c>
      <c r="E75" s="373" t="s">
        <v>0</v>
      </c>
      <c r="F75" s="374" t="s">
        <v>0</v>
      </c>
      <c r="G75" s="724"/>
      <c r="H75" s="374" t="s">
        <v>0</v>
      </c>
      <c r="I75" s="374" t="s">
        <v>0</v>
      </c>
      <c r="J75" s="374" t="s">
        <v>0</v>
      </c>
      <c r="K75" s="729"/>
      <c r="L75" s="729"/>
      <c r="M75" s="728"/>
      <c r="N75" s="363" t="s">
        <v>0</v>
      </c>
      <c r="O75" s="594">
        <f>C75-(SUM(H75:N75))</f>
        <v>0</v>
      </c>
      <c r="P75" s="866"/>
      <c r="Q75" s="729"/>
      <c r="R75" s="728"/>
      <c r="S75" s="729"/>
      <c r="T75" s="724"/>
      <c r="U75" s="875">
        <f>C75-(SUM(P75:T77))</f>
        <v>0</v>
      </c>
      <c r="V75" s="745"/>
      <c r="W75" s="746"/>
      <c r="X75" s="747"/>
      <c r="Y75" s="746"/>
      <c r="Z75" s="745"/>
      <c r="AA75" s="746"/>
      <c r="AB75" s="748"/>
      <c r="AC75" s="746"/>
      <c r="AD75" s="1052">
        <f>C75-(V75+X75+Z75+AB75)</f>
        <v>0</v>
      </c>
      <c r="AE75" s="696">
        <f>G75-(W75+Y75+AA75+AC75)</f>
        <v>0</v>
      </c>
    </row>
    <row r="76" spans="1:31" x14ac:dyDescent="0.5">
      <c r="A76" s="84"/>
      <c r="B76" s="450" t="s">
        <v>171</v>
      </c>
      <c r="C76" s="365"/>
      <c r="D76" s="349"/>
      <c r="E76" s="128"/>
      <c r="F76" s="128"/>
      <c r="G76" s="128"/>
      <c r="H76" s="366"/>
      <c r="I76" s="366"/>
      <c r="J76" s="366"/>
      <c r="K76" s="366"/>
      <c r="L76" s="366"/>
      <c r="M76" s="366"/>
      <c r="N76" s="366"/>
      <c r="O76" s="550"/>
      <c r="P76" s="839"/>
      <c r="Q76" s="366"/>
      <c r="R76" s="366"/>
      <c r="S76" s="366"/>
      <c r="T76" s="375"/>
      <c r="U76" s="550"/>
      <c r="V76" s="366"/>
      <c r="W76" s="366"/>
      <c r="X76" s="366"/>
      <c r="Y76" s="366"/>
      <c r="Z76" s="366"/>
      <c r="AA76" s="366"/>
      <c r="AB76" s="366"/>
      <c r="AC76" s="375"/>
      <c r="AD76" s="40"/>
      <c r="AE76" s="45"/>
    </row>
    <row r="77" spans="1:31" x14ac:dyDescent="0.5">
      <c r="A77" s="86"/>
      <c r="B77" s="18" t="s">
        <v>173</v>
      </c>
      <c r="C77" s="720"/>
      <c r="D77" s="63" t="s">
        <v>1</v>
      </c>
      <c r="E77" s="723"/>
      <c r="F77" s="363" t="s">
        <v>0</v>
      </c>
      <c r="G77" s="362" t="s">
        <v>0</v>
      </c>
      <c r="H77" s="363" t="s">
        <v>0</v>
      </c>
      <c r="I77" s="363" t="s">
        <v>0</v>
      </c>
      <c r="J77" s="363" t="s">
        <v>0</v>
      </c>
      <c r="K77" s="363" t="s">
        <v>0</v>
      </c>
      <c r="L77" s="363" t="s">
        <v>0</v>
      </c>
      <c r="M77" s="363" t="s">
        <v>0</v>
      </c>
      <c r="N77" s="730"/>
      <c r="O77" s="594">
        <f>C77-(SUM(H77:N77))</f>
        <v>0</v>
      </c>
      <c r="P77" s="864"/>
      <c r="Q77" s="726"/>
      <c r="R77" s="731"/>
      <c r="S77" s="726"/>
      <c r="T77" s="793"/>
      <c r="U77" s="875">
        <f>C77-(SUM(P77:T79))</f>
        <v>0</v>
      </c>
      <c r="V77" s="732"/>
      <c r="W77" s="733"/>
      <c r="X77" s="734"/>
      <c r="Y77" s="733"/>
      <c r="Z77" s="732"/>
      <c r="AA77" s="733"/>
      <c r="AB77" s="735"/>
      <c r="AC77" s="733"/>
      <c r="AD77" s="1052">
        <f>C77-(V77+X77+Z77+AB77)</f>
        <v>0</v>
      </c>
      <c r="AE77" s="696">
        <f>E77-(W77+Y77+AA77+AC77)</f>
        <v>0</v>
      </c>
    </row>
    <row r="78" spans="1:31" x14ac:dyDescent="0.5">
      <c r="A78" s="86"/>
      <c r="B78" s="332" t="s">
        <v>174</v>
      </c>
      <c r="C78" s="61"/>
      <c r="D78" s="42"/>
      <c r="E78" s="41"/>
      <c r="F78" s="41"/>
      <c r="G78" s="41"/>
      <c r="H78" s="40"/>
      <c r="I78" s="40"/>
      <c r="J78" s="40"/>
      <c r="K78" s="40"/>
      <c r="L78" s="40"/>
      <c r="M78" s="40"/>
      <c r="N78" s="40"/>
      <c r="O78" s="586"/>
      <c r="P78" s="43"/>
      <c r="Q78" s="40"/>
      <c r="R78" s="40"/>
      <c r="S78" s="40"/>
      <c r="T78" s="45"/>
      <c r="U78" s="586"/>
      <c r="V78" s="40"/>
      <c r="W78" s="40"/>
      <c r="X78" s="40"/>
      <c r="Y78" s="40"/>
      <c r="Z78" s="40"/>
      <c r="AA78" s="40"/>
      <c r="AB78" s="40"/>
      <c r="AC78" s="45"/>
      <c r="AD78" s="40"/>
      <c r="AE78" s="45"/>
    </row>
    <row r="79" spans="1:31" ht="24" x14ac:dyDescent="0.55000000000000004">
      <c r="A79" s="109">
        <v>5</v>
      </c>
      <c r="B79" s="231" t="s">
        <v>281</v>
      </c>
      <c r="C79" s="107"/>
      <c r="D79" s="107"/>
      <c r="E79" s="188"/>
      <c r="F79" s="188"/>
      <c r="G79" s="188"/>
      <c r="H79" s="187"/>
      <c r="I79" s="187"/>
      <c r="J79" s="187"/>
      <c r="K79" s="186"/>
      <c r="L79" s="186"/>
      <c r="M79" s="185"/>
      <c r="N79" s="185"/>
      <c r="O79" s="575"/>
      <c r="P79" s="842"/>
      <c r="Q79" s="185"/>
      <c r="R79" s="185"/>
      <c r="S79" s="185"/>
      <c r="T79" s="878"/>
      <c r="U79" s="575"/>
      <c r="V79" s="106"/>
      <c r="W79" s="106"/>
      <c r="X79" s="106"/>
      <c r="Y79" s="106"/>
      <c r="Z79" s="106"/>
      <c r="AA79" s="106"/>
      <c r="AB79" s="106"/>
      <c r="AC79" s="105"/>
      <c r="AD79" s="106"/>
      <c r="AE79" s="105"/>
    </row>
    <row r="80" spans="1:31" ht="45" x14ac:dyDescent="0.5">
      <c r="A80" s="184"/>
      <c r="B80" s="183"/>
      <c r="C80" s="182" t="s">
        <v>13</v>
      </c>
      <c r="D80" s="181" t="s">
        <v>12</v>
      </c>
      <c r="E80" s="180" t="s">
        <v>11</v>
      </c>
      <c r="F80" s="177" t="s">
        <v>10</v>
      </c>
      <c r="G80" s="179" t="s">
        <v>9</v>
      </c>
      <c r="H80" s="175" t="s">
        <v>61</v>
      </c>
      <c r="I80" s="178" t="s">
        <v>58</v>
      </c>
      <c r="J80" s="178" t="s">
        <v>23</v>
      </c>
      <c r="K80" s="229" t="s">
        <v>59</v>
      </c>
      <c r="L80" s="177" t="s">
        <v>60</v>
      </c>
      <c r="M80" s="175" t="s">
        <v>267</v>
      </c>
      <c r="N80" s="178" t="s">
        <v>7</v>
      </c>
      <c r="O80" s="587"/>
      <c r="P80" s="843" t="s">
        <v>263</v>
      </c>
      <c r="Q80" s="175" t="s">
        <v>62</v>
      </c>
      <c r="R80" s="230" t="s">
        <v>63</v>
      </c>
      <c r="S80" s="175" t="s">
        <v>64</v>
      </c>
      <c r="T80" s="174" t="s">
        <v>252</v>
      </c>
      <c r="U80" s="587"/>
      <c r="V80" s="172"/>
      <c r="W80" s="170"/>
      <c r="X80" s="173"/>
      <c r="Y80" s="170"/>
      <c r="Z80" s="172"/>
      <c r="AA80" s="170"/>
      <c r="AB80" s="171"/>
      <c r="AC80" s="170"/>
      <c r="AD80" s="1035"/>
      <c r="AE80" s="170"/>
    </row>
    <row r="81" spans="1:31" x14ac:dyDescent="0.5">
      <c r="A81" s="168"/>
      <c r="B81" s="167" t="s">
        <v>298</v>
      </c>
      <c r="C81" s="660"/>
      <c r="D81" s="376" t="s">
        <v>65</v>
      </c>
      <c r="E81" s="335" t="s">
        <v>0</v>
      </c>
      <c r="F81" s="755"/>
      <c r="G81" s="756"/>
      <c r="H81" s="595"/>
      <c r="I81" s="595"/>
      <c r="J81" s="595"/>
      <c r="K81" s="596"/>
      <c r="L81" s="597"/>
      <c r="M81" s="596"/>
      <c r="N81" s="633"/>
      <c r="O81" s="594">
        <f>C81-(SUM(H81:N81))</f>
        <v>0</v>
      </c>
      <c r="P81" s="844"/>
      <c r="Q81" s="596"/>
      <c r="R81" s="597"/>
      <c r="S81" s="597"/>
      <c r="T81" s="880"/>
      <c r="U81" s="875">
        <f>C81-(SUM(P81:T83))</f>
        <v>0</v>
      </c>
      <c r="V81" s="633"/>
      <c r="W81" s="634"/>
      <c r="X81" s="633"/>
      <c r="Y81" s="634"/>
      <c r="Z81" s="635"/>
      <c r="AA81" s="634"/>
      <c r="AB81" s="633"/>
      <c r="AC81" s="634"/>
      <c r="AD81" s="1058">
        <f>C81-(V81+X81+Z81+AB81)</f>
        <v>0</v>
      </c>
      <c r="AE81" s="744">
        <f>(F81+G81)-(W81+Y81+AA81+AC81)</f>
        <v>0</v>
      </c>
    </row>
    <row r="82" spans="1:31" x14ac:dyDescent="0.5">
      <c r="A82" s="168"/>
      <c r="B82" s="167" t="s">
        <v>299</v>
      </c>
      <c r="C82" s="660"/>
      <c r="D82" s="377" t="s">
        <v>66</v>
      </c>
      <c r="E82" s="335" t="s">
        <v>0</v>
      </c>
      <c r="F82" s="755"/>
      <c r="G82" s="756"/>
      <c r="H82" s="595"/>
      <c r="I82" s="595"/>
      <c r="J82" s="595"/>
      <c r="K82" s="596"/>
      <c r="L82" s="597"/>
      <c r="M82" s="596"/>
      <c r="N82" s="633"/>
      <c r="O82" s="594">
        <f>C82-(SUM(H82:N82))</f>
        <v>0</v>
      </c>
      <c r="P82" s="844"/>
      <c r="Q82" s="596"/>
      <c r="R82" s="597"/>
      <c r="S82" s="597"/>
      <c r="T82" s="880"/>
      <c r="U82" s="875">
        <f>C82-(SUM(P82:T84))</f>
        <v>0</v>
      </c>
      <c r="V82" s="633"/>
      <c r="W82" s="634"/>
      <c r="X82" s="633"/>
      <c r="Y82" s="634"/>
      <c r="Z82" s="635"/>
      <c r="AA82" s="634"/>
      <c r="AB82" s="633"/>
      <c r="AC82" s="634"/>
      <c r="AD82" s="1058">
        <f>C82-(V82+X82+Z82+AB82)</f>
        <v>0</v>
      </c>
      <c r="AE82" s="744">
        <f>(F82+G82)-(W82+Y82+AA82+AC82)</f>
        <v>0</v>
      </c>
    </row>
    <row r="83" spans="1:31" x14ac:dyDescent="0.5">
      <c r="A83" s="168"/>
      <c r="B83" s="167" t="s">
        <v>300</v>
      </c>
      <c r="C83" s="660"/>
      <c r="D83" s="377" t="s">
        <v>1</v>
      </c>
      <c r="E83" s="335" t="s">
        <v>0</v>
      </c>
      <c r="F83" s="755"/>
      <c r="G83" s="756"/>
      <c r="H83" s="595"/>
      <c r="I83" s="595"/>
      <c r="J83" s="595"/>
      <c r="K83" s="596"/>
      <c r="L83" s="597"/>
      <c r="M83" s="596"/>
      <c r="N83" s="633"/>
      <c r="O83" s="594">
        <f>C83-(SUM(H83:N83))</f>
        <v>0</v>
      </c>
      <c r="P83" s="844"/>
      <c r="Q83" s="596"/>
      <c r="R83" s="597"/>
      <c r="S83" s="597"/>
      <c r="T83" s="880"/>
      <c r="U83" s="875">
        <f>C83-(SUM(P83:T84))</f>
        <v>0</v>
      </c>
      <c r="V83" s="633"/>
      <c r="W83" s="634"/>
      <c r="X83" s="633"/>
      <c r="Y83" s="634"/>
      <c r="Z83" s="635"/>
      <c r="AA83" s="634"/>
      <c r="AB83" s="633"/>
      <c r="AC83" s="634"/>
      <c r="AD83" s="1058">
        <f>C83-(V83+X83+Z83+AB83)</f>
        <v>0</v>
      </c>
      <c r="AE83" s="744">
        <f>(F83+G83)-(W83+Y83+AA83+AC83)</f>
        <v>0</v>
      </c>
    </row>
    <row r="84" spans="1:31" x14ac:dyDescent="0.5">
      <c r="A84" s="168"/>
      <c r="B84" s="167" t="s">
        <v>301</v>
      </c>
      <c r="C84" s="660"/>
      <c r="D84" s="377" t="s">
        <v>66</v>
      </c>
      <c r="E84" s="335" t="s">
        <v>0</v>
      </c>
      <c r="F84" s="755"/>
      <c r="G84" s="756"/>
      <c r="H84" s="595"/>
      <c r="I84" s="595"/>
      <c r="J84" s="595"/>
      <c r="K84" s="596"/>
      <c r="L84" s="597"/>
      <c r="M84" s="596"/>
      <c r="N84" s="633"/>
      <c r="O84" s="594">
        <f>C84-(SUM(H84:N84))</f>
        <v>0</v>
      </c>
      <c r="P84" s="844"/>
      <c r="Q84" s="596"/>
      <c r="R84" s="597"/>
      <c r="S84" s="597"/>
      <c r="T84" s="880"/>
      <c r="U84" s="875">
        <f>C84-(SUM(P84:T86))</f>
        <v>0</v>
      </c>
      <c r="V84" s="633"/>
      <c r="W84" s="634"/>
      <c r="X84" s="633"/>
      <c r="Y84" s="634"/>
      <c r="Z84" s="635"/>
      <c r="AA84" s="634"/>
      <c r="AB84" s="633"/>
      <c r="AC84" s="634"/>
      <c r="AD84" s="1058">
        <f>C84-(V84+X84+Z84+AB84)</f>
        <v>0</v>
      </c>
      <c r="AE84" s="744">
        <f>(F84+G84)-(W84+Y84+AA84+AC84)</f>
        <v>0</v>
      </c>
    </row>
    <row r="85" spans="1:31" ht="45" hidden="1" x14ac:dyDescent="0.5">
      <c r="A85" s="184"/>
      <c r="B85" s="183"/>
      <c r="C85" s="182" t="s">
        <v>13</v>
      </c>
      <c r="D85" s="181" t="s">
        <v>12</v>
      </c>
      <c r="E85" s="180" t="s">
        <v>11</v>
      </c>
      <c r="F85" s="177" t="s">
        <v>10</v>
      </c>
      <c r="G85" s="179" t="s">
        <v>9</v>
      </c>
      <c r="H85" s="175" t="s">
        <v>61</v>
      </c>
      <c r="I85" s="178" t="s">
        <v>58</v>
      </c>
      <c r="J85" s="178" t="s">
        <v>23</v>
      </c>
      <c r="K85" s="229" t="s">
        <v>59</v>
      </c>
      <c r="L85" s="177" t="s">
        <v>60</v>
      </c>
      <c r="M85" s="175" t="s">
        <v>267</v>
      </c>
      <c r="N85" s="178" t="s">
        <v>7</v>
      </c>
      <c r="O85" s="587"/>
      <c r="P85" s="843" t="s">
        <v>263</v>
      </c>
      <c r="Q85" s="175" t="s">
        <v>62</v>
      </c>
      <c r="R85" s="230" t="s">
        <v>63</v>
      </c>
      <c r="S85" s="175" t="s">
        <v>64</v>
      </c>
      <c r="T85" s="174" t="s">
        <v>252</v>
      </c>
      <c r="U85" s="587"/>
      <c r="V85" s="172"/>
      <c r="W85" s="170"/>
      <c r="X85" s="173"/>
      <c r="Y85" s="170"/>
      <c r="Z85" s="172"/>
      <c r="AA85" s="170"/>
      <c r="AB85" s="171"/>
      <c r="AC85" s="170"/>
      <c r="AD85" s="1035"/>
      <c r="AE85" s="170"/>
    </row>
    <row r="86" spans="1:31" x14ac:dyDescent="0.5">
      <c r="A86" s="86"/>
      <c r="B86" s="163" t="s">
        <v>302</v>
      </c>
      <c r="C86" s="493"/>
      <c r="D86" s="505"/>
      <c r="E86" s="505"/>
      <c r="F86" s="20"/>
      <c r="G86" s="20"/>
      <c r="H86" s="464"/>
      <c r="I86" s="464"/>
      <c r="J86" s="464"/>
      <c r="K86" s="464"/>
      <c r="L86" s="464"/>
      <c r="M86" s="464"/>
      <c r="N86" s="464"/>
      <c r="O86" s="588"/>
      <c r="P86" s="493"/>
      <c r="Q86" s="464"/>
      <c r="R86" s="464"/>
      <c r="S86" s="464"/>
      <c r="T86" s="495"/>
      <c r="U86" s="588"/>
      <c r="V86" s="494"/>
      <c r="W86" s="494"/>
      <c r="X86" s="464"/>
      <c r="Y86" s="464"/>
      <c r="Z86" s="494"/>
      <c r="AA86" s="494"/>
      <c r="AB86" s="464"/>
      <c r="AC86" s="495"/>
      <c r="AD86" s="464"/>
      <c r="AE86" s="495"/>
    </row>
    <row r="87" spans="1:31" x14ac:dyDescent="0.5">
      <c r="A87" s="86"/>
      <c r="B87" s="64" t="s">
        <v>205</v>
      </c>
      <c r="C87" s="606"/>
      <c r="D87" s="378" t="s">
        <v>1</v>
      </c>
      <c r="E87" s="382" t="s">
        <v>0</v>
      </c>
      <c r="F87" s="679"/>
      <c r="G87" s="757"/>
      <c r="H87" s="759"/>
      <c r="I87" s="759"/>
      <c r="J87" s="759"/>
      <c r="K87" s="760"/>
      <c r="L87" s="761"/>
      <c r="M87" s="760"/>
      <c r="N87" s="762"/>
      <c r="O87" s="594">
        <f>C87-(SUM(H87:N87))</f>
        <v>0</v>
      </c>
      <c r="P87" s="867"/>
      <c r="Q87" s="760"/>
      <c r="R87" s="761"/>
      <c r="S87" s="761"/>
      <c r="T87" s="889"/>
      <c r="U87" s="875">
        <f>C87-(SUM(P87:T89))</f>
        <v>0</v>
      </c>
      <c r="V87" s="762"/>
      <c r="W87" s="769"/>
      <c r="X87" s="762"/>
      <c r="Y87" s="769"/>
      <c r="Z87" s="777"/>
      <c r="AA87" s="769"/>
      <c r="AB87" s="762"/>
      <c r="AC87" s="769"/>
      <c r="AD87" s="1052">
        <f>C87-(V87+X87+Z87+AB87)</f>
        <v>0</v>
      </c>
      <c r="AE87" s="696">
        <f>(F87+G87)-(W87+Y87+AA87+AC87)</f>
        <v>0</v>
      </c>
    </row>
    <row r="88" spans="1:31" x14ac:dyDescent="0.5">
      <c r="A88" s="86"/>
      <c r="B88" s="496" t="s">
        <v>206</v>
      </c>
      <c r="C88" s="751"/>
      <c r="D88" s="497" t="s">
        <v>67</v>
      </c>
      <c r="E88" s="334" t="s">
        <v>0</v>
      </c>
      <c r="F88" s="603"/>
      <c r="G88" s="758"/>
      <c r="H88" s="763"/>
      <c r="I88" s="763"/>
      <c r="J88" s="763"/>
      <c r="K88" s="764"/>
      <c r="L88" s="765"/>
      <c r="M88" s="764"/>
      <c r="N88" s="766"/>
      <c r="O88" s="705">
        <f>C88-(SUM(H88:N88))</f>
        <v>0</v>
      </c>
      <c r="P88" s="868"/>
      <c r="Q88" s="764"/>
      <c r="R88" s="765"/>
      <c r="S88" s="765"/>
      <c r="T88" s="890"/>
      <c r="U88" s="876">
        <f>C88-(SUM(P88:T90))</f>
        <v>0</v>
      </c>
      <c r="V88" s="766"/>
      <c r="W88" s="770"/>
      <c r="X88" s="766"/>
      <c r="Y88" s="770"/>
      <c r="Z88" s="778"/>
      <c r="AA88" s="770"/>
      <c r="AB88" s="766"/>
      <c r="AC88" s="770"/>
      <c r="AD88" s="1046">
        <f>C88-(V88+X88+Z88+AB88)</f>
        <v>0</v>
      </c>
      <c r="AE88" s="666">
        <f>(F88+G88)-(W88+Y88+AA88+AC88)</f>
        <v>0</v>
      </c>
    </row>
    <row r="89" spans="1:31" x14ac:dyDescent="0.5">
      <c r="A89" s="84"/>
      <c r="B89" s="706" t="s">
        <v>2</v>
      </c>
      <c r="C89" s="752">
        <f>SUM(C87:C88)</f>
        <v>0</v>
      </c>
      <c r="D89" s="749" t="s">
        <v>67</v>
      </c>
      <c r="E89" s="750" t="s">
        <v>0</v>
      </c>
      <c r="F89" s="753">
        <f>SUM(F87:F88)</f>
        <v>0</v>
      </c>
      <c r="G89" s="754">
        <f>SUM(G87:G88)</f>
        <v>0</v>
      </c>
      <c r="H89" s="767">
        <f t="shared" ref="H89:AE89" si="44">SUM(H87:H88)</f>
        <v>0</v>
      </c>
      <c r="I89" s="753">
        <f t="shared" si="44"/>
        <v>0</v>
      </c>
      <c r="J89" s="753">
        <f t="shared" si="44"/>
        <v>0</v>
      </c>
      <c r="K89" s="753">
        <f t="shared" si="44"/>
        <v>0</v>
      </c>
      <c r="L89" s="753">
        <f t="shared" si="44"/>
        <v>0</v>
      </c>
      <c r="M89" s="753">
        <f t="shared" si="44"/>
        <v>0</v>
      </c>
      <c r="N89" s="754">
        <f t="shared" si="44"/>
        <v>0</v>
      </c>
      <c r="O89" s="709">
        <f>C89-(SUM(H89:N89))</f>
        <v>0</v>
      </c>
      <c r="P89" s="767">
        <f t="shared" si="44"/>
        <v>0</v>
      </c>
      <c r="Q89" s="753">
        <f t="shared" si="44"/>
        <v>0</v>
      </c>
      <c r="R89" s="753">
        <f t="shared" si="44"/>
        <v>0</v>
      </c>
      <c r="S89" s="753">
        <f t="shared" si="44"/>
        <v>0</v>
      </c>
      <c r="T89" s="754">
        <f t="shared" si="44"/>
        <v>0</v>
      </c>
      <c r="U89" s="877">
        <f>C89-(SUM(P89:T91))</f>
        <v>0</v>
      </c>
      <c r="V89" s="771">
        <f t="shared" si="44"/>
        <v>0</v>
      </c>
      <c r="W89" s="772">
        <f t="shared" si="44"/>
        <v>0</v>
      </c>
      <c r="X89" s="773">
        <f t="shared" si="44"/>
        <v>0</v>
      </c>
      <c r="Y89" s="774">
        <f t="shared" si="44"/>
        <v>0</v>
      </c>
      <c r="Z89" s="768">
        <f t="shared" si="44"/>
        <v>0</v>
      </c>
      <c r="AA89" s="772">
        <f t="shared" si="44"/>
        <v>0</v>
      </c>
      <c r="AB89" s="773">
        <f t="shared" si="44"/>
        <v>0</v>
      </c>
      <c r="AC89" s="774">
        <f t="shared" si="44"/>
        <v>0</v>
      </c>
      <c r="AD89" s="1059">
        <f t="shared" si="44"/>
        <v>0</v>
      </c>
      <c r="AE89" s="776">
        <f t="shared" si="44"/>
        <v>0</v>
      </c>
    </row>
    <row r="90" spans="1:31" ht="24" x14ac:dyDescent="0.55000000000000004">
      <c r="A90" s="109">
        <v>6</v>
      </c>
      <c r="B90" s="231" t="s">
        <v>207</v>
      </c>
      <c r="C90" s="107"/>
      <c r="D90" s="107"/>
      <c r="E90" s="188"/>
      <c r="F90" s="188"/>
      <c r="G90" s="188"/>
      <c r="H90" s="187"/>
      <c r="I90" s="187"/>
      <c r="J90" s="187"/>
      <c r="K90" s="186"/>
      <c r="L90" s="186"/>
      <c r="M90" s="185"/>
      <c r="N90" s="185"/>
      <c r="O90" s="575"/>
      <c r="P90" s="842"/>
      <c r="Q90" s="185"/>
      <c r="R90" s="185"/>
      <c r="S90" s="185"/>
      <c r="T90" s="878"/>
      <c r="U90" s="575"/>
      <c r="V90" s="106"/>
      <c r="W90" s="106"/>
      <c r="X90" s="106"/>
      <c r="Y90" s="106"/>
      <c r="Z90" s="106"/>
      <c r="AA90" s="106"/>
      <c r="AB90" s="106"/>
      <c r="AC90" s="105"/>
      <c r="AD90" s="106"/>
      <c r="AE90" s="105"/>
    </row>
    <row r="91" spans="1:31" ht="45" x14ac:dyDescent="0.5">
      <c r="A91" s="184"/>
      <c r="B91" s="183"/>
      <c r="C91" s="182" t="s">
        <v>13</v>
      </c>
      <c r="D91" s="181" t="s">
        <v>12</v>
      </c>
      <c r="E91" s="180" t="s">
        <v>11</v>
      </c>
      <c r="F91" s="177" t="s">
        <v>10</v>
      </c>
      <c r="G91" s="179" t="s">
        <v>9</v>
      </c>
      <c r="H91" s="178" t="s">
        <v>25</v>
      </c>
      <c r="I91" s="177" t="s">
        <v>23</v>
      </c>
      <c r="J91" s="176" t="s">
        <v>22</v>
      </c>
      <c r="K91" s="395" t="s">
        <v>8</v>
      </c>
      <c r="L91" s="395" t="s">
        <v>226</v>
      </c>
      <c r="M91" s="396" t="s">
        <v>7</v>
      </c>
      <c r="N91" s="455" t="s">
        <v>252</v>
      </c>
      <c r="O91" s="577"/>
      <c r="P91" s="843" t="s">
        <v>263</v>
      </c>
      <c r="Q91" s="229" t="s">
        <v>274</v>
      </c>
      <c r="R91" s="175" t="s">
        <v>275</v>
      </c>
      <c r="S91" s="175" t="s">
        <v>276</v>
      </c>
      <c r="T91" s="879" t="s">
        <v>252</v>
      </c>
      <c r="U91" s="577"/>
      <c r="V91" s="172"/>
      <c r="W91" s="170"/>
      <c r="X91" s="173"/>
      <c r="Y91" s="170"/>
      <c r="Z91" s="172"/>
      <c r="AA91" s="170"/>
      <c r="AB91" s="171"/>
      <c r="AC91" s="170"/>
      <c r="AD91" s="1035"/>
      <c r="AE91" s="170"/>
    </row>
    <row r="92" spans="1:31" x14ac:dyDescent="0.5">
      <c r="A92" s="114"/>
      <c r="B92" s="281" t="s">
        <v>303</v>
      </c>
      <c r="C92" s="300"/>
      <c r="D92" s="299"/>
      <c r="E92" s="523"/>
      <c r="F92" s="112"/>
      <c r="G92" s="112"/>
      <c r="H92" s="300"/>
      <c r="I92" s="300"/>
      <c r="J92" s="300"/>
      <c r="K92" s="300"/>
      <c r="L92" s="300"/>
      <c r="M92" s="300"/>
      <c r="N92" s="300"/>
      <c r="O92" s="589"/>
      <c r="P92" s="869"/>
      <c r="Q92" s="300"/>
      <c r="R92" s="300"/>
      <c r="S92" s="300"/>
      <c r="T92" s="302"/>
      <c r="U92" s="589"/>
      <c r="V92" s="301"/>
      <c r="W92" s="301"/>
      <c r="X92" s="300"/>
      <c r="Y92" s="300"/>
      <c r="Z92" s="301"/>
      <c r="AA92" s="301"/>
      <c r="AB92" s="300"/>
      <c r="AC92" s="302"/>
      <c r="AD92" s="1060"/>
      <c r="AE92" s="160"/>
    </row>
    <row r="93" spans="1:31" x14ac:dyDescent="0.5">
      <c r="A93" s="86"/>
      <c r="B93" s="901" t="s">
        <v>294</v>
      </c>
      <c r="C93" s="658"/>
      <c r="D93" s="378" t="s">
        <v>1</v>
      </c>
      <c r="F93" s="139" t="s">
        <v>0</v>
      </c>
      <c r="G93" s="96" t="s">
        <v>0</v>
      </c>
      <c r="H93" s="132" t="s">
        <v>0</v>
      </c>
      <c r="I93" s="139" t="s">
        <v>0</v>
      </c>
      <c r="J93" s="139" t="s">
        <v>0</v>
      </c>
      <c r="K93" s="139" t="s">
        <v>0</v>
      </c>
      <c r="L93" s="139" t="s">
        <v>0</v>
      </c>
      <c r="M93" s="458" t="s">
        <v>0</v>
      </c>
      <c r="N93" s="120"/>
      <c r="O93" s="594">
        <f>C93-(SUM(H93:M93))</f>
        <v>0</v>
      </c>
      <c r="P93" s="808"/>
      <c r="Q93" s="653"/>
      <c r="R93" s="760"/>
      <c r="S93" s="784"/>
      <c r="T93" s="891"/>
      <c r="U93" s="875">
        <f>C93-(SUM(P93:T99))</f>
        <v>0</v>
      </c>
      <c r="V93" s="782"/>
      <c r="W93" s="783"/>
      <c r="X93" s="782"/>
      <c r="Y93" s="783"/>
      <c r="Z93" s="785"/>
      <c r="AA93" s="783"/>
      <c r="AB93" s="782"/>
      <c r="AC93" s="783"/>
      <c r="AD93" s="1052">
        <f>C93-(V93+X93+Z93+AB93)</f>
        <v>0</v>
      </c>
      <c r="AE93" s="696">
        <f>(E93)-(W93+Y93+AA93+AC93)</f>
        <v>0</v>
      </c>
    </row>
    <row r="94" spans="1:31" x14ac:dyDescent="0.5">
      <c r="A94" s="86"/>
      <c r="B94" s="901" t="s">
        <v>293</v>
      </c>
      <c r="C94" s="493"/>
      <c r="D94" s="311"/>
      <c r="E94" s="505"/>
      <c r="F94" s="20"/>
      <c r="G94" s="41"/>
      <c r="H94" s="464"/>
      <c r="I94" s="464"/>
      <c r="J94" s="464"/>
      <c r="K94" s="464"/>
      <c r="L94" s="464"/>
      <c r="M94" s="464"/>
      <c r="N94" s="236"/>
      <c r="O94" s="902"/>
      <c r="P94" s="493"/>
      <c r="Q94" s="464"/>
      <c r="R94" s="464"/>
      <c r="S94" s="236"/>
      <c r="T94" s="495"/>
      <c r="U94" s="902"/>
      <c r="V94" s="494"/>
      <c r="W94" s="494"/>
      <c r="X94" s="464"/>
      <c r="Y94" s="464"/>
      <c r="Z94" s="494"/>
      <c r="AA94" s="494"/>
      <c r="AB94" s="464"/>
      <c r="AC94" s="495"/>
      <c r="AD94" s="1060"/>
      <c r="AE94" s="160"/>
    </row>
    <row r="95" spans="1:31" x14ac:dyDescent="0.5">
      <c r="A95" s="86"/>
      <c r="B95" s="303" t="s">
        <v>180</v>
      </c>
      <c r="C95" s="658"/>
      <c r="D95" s="378" t="s">
        <v>1</v>
      </c>
      <c r="E95" s="779"/>
      <c r="F95" s="139" t="s">
        <v>0</v>
      </c>
      <c r="G95" s="96" t="s">
        <v>0</v>
      </c>
      <c r="H95" s="139" t="s">
        <v>0</v>
      </c>
      <c r="I95" s="139" t="s">
        <v>0</v>
      </c>
      <c r="J95" s="139" t="s">
        <v>0</v>
      </c>
      <c r="K95" s="139" t="s">
        <v>0</v>
      </c>
      <c r="L95" s="139" t="s">
        <v>0</v>
      </c>
      <c r="M95" s="139" t="s">
        <v>0</v>
      </c>
      <c r="N95" s="761"/>
      <c r="O95" s="594">
        <f>C95-(SUM(H95:N95))</f>
        <v>0</v>
      </c>
      <c r="P95" s="845"/>
      <c r="Q95" s="653"/>
      <c r="R95" s="654"/>
      <c r="S95" s="687"/>
      <c r="T95" s="891"/>
      <c r="U95" s="875">
        <f>C95-(SUM(P95:T99))</f>
        <v>0</v>
      </c>
      <c r="V95" s="782"/>
      <c r="W95" s="783"/>
      <c r="X95" s="782"/>
      <c r="Y95" s="783"/>
      <c r="Z95" s="785"/>
      <c r="AA95" s="783"/>
      <c r="AB95" s="782"/>
      <c r="AC95" s="783"/>
      <c r="AD95" s="1052">
        <f>C95-(V95+X95+Z95+AB95)</f>
        <v>0</v>
      </c>
      <c r="AE95" s="696">
        <f>(E980)-(W95+Y95+AA95+AC95)</f>
        <v>0</v>
      </c>
    </row>
    <row r="96" spans="1:31" x14ac:dyDescent="0.5">
      <c r="A96" s="86"/>
      <c r="B96" s="901" t="s">
        <v>176</v>
      </c>
      <c r="C96" s="903"/>
      <c r="D96" s="904"/>
      <c r="E96" s="504"/>
      <c r="F96" s="25"/>
      <c r="G96" s="25"/>
      <c r="H96" s="905"/>
      <c r="I96" s="905"/>
      <c r="J96" s="905"/>
      <c r="K96" s="905"/>
      <c r="L96" s="905"/>
      <c r="M96" s="905"/>
      <c r="N96" s="905"/>
      <c r="O96" s="906"/>
      <c r="P96" s="903"/>
      <c r="Q96" s="905"/>
      <c r="R96" s="905"/>
      <c r="S96" s="905"/>
      <c r="T96" s="907"/>
      <c r="U96" s="906"/>
      <c r="V96" s="908"/>
      <c r="W96" s="908"/>
      <c r="X96" s="905"/>
      <c r="Y96" s="905"/>
      <c r="Z96" s="908"/>
      <c r="AA96" s="908"/>
      <c r="AB96" s="905"/>
      <c r="AC96" s="907"/>
      <c r="AD96" s="1061"/>
      <c r="AE96" s="309"/>
    </row>
    <row r="97" spans="1:31" x14ac:dyDescent="0.5">
      <c r="A97" s="86"/>
      <c r="B97" s="303" t="s">
        <v>295</v>
      </c>
      <c r="C97" s="606"/>
      <c r="D97" s="378" t="s">
        <v>1</v>
      </c>
      <c r="E97" s="382" t="s">
        <v>0</v>
      </c>
      <c r="F97" s="95" t="s">
        <v>0</v>
      </c>
      <c r="G97" s="909"/>
      <c r="H97" s="95" t="s">
        <v>0</v>
      </c>
      <c r="I97" s="95" t="s">
        <v>0</v>
      </c>
      <c r="J97" s="95" t="s">
        <v>0</v>
      </c>
      <c r="K97" s="95" t="s">
        <v>0</v>
      </c>
      <c r="L97" s="95" t="s">
        <v>0</v>
      </c>
      <c r="M97" s="910"/>
      <c r="N97" s="458" t="s">
        <v>0</v>
      </c>
      <c r="O97" s="709">
        <f>C97-(SUM(H97:N97))</f>
        <v>0</v>
      </c>
      <c r="P97" s="627"/>
      <c r="Q97" s="760"/>
      <c r="R97" s="760"/>
      <c r="S97" s="784"/>
      <c r="T97" s="889"/>
      <c r="U97" s="877">
        <f>C97-(SUM(P93:T95))</f>
        <v>0</v>
      </c>
      <c r="V97" s="762"/>
      <c r="W97" s="769"/>
      <c r="X97" s="762"/>
      <c r="Y97" s="769"/>
      <c r="Z97" s="777"/>
      <c r="AA97" s="769"/>
      <c r="AB97" s="762"/>
      <c r="AC97" s="769"/>
      <c r="AD97" s="1052">
        <f>C97-(V97+X97+Z97+AB97)</f>
        <v>0</v>
      </c>
      <c r="AE97" s="696">
        <f>(G97)-(W97+Y97+AA97+AC97)</f>
        <v>0</v>
      </c>
    </row>
    <row r="98" spans="1:31" x14ac:dyDescent="0.5">
      <c r="A98" s="86"/>
      <c r="B98" s="304" t="s">
        <v>175</v>
      </c>
      <c r="C98" s="235"/>
      <c r="D98" s="311"/>
      <c r="E98" s="503"/>
      <c r="F98" s="41"/>
      <c r="G98" s="41"/>
      <c r="H98" s="236"/>
      <c r="I98" s="236"/>
      <c r="J98" s="236"/>
      <c r="K98" s="236"/>
      <c r="L98" s="236"/>
      <c r="M98" s="236"/>
      <c r="N98" s="236"/>
      <c r="O98" s="573"/>
      <c r="P98" s="235"/>
      <c r="Q98" s="236"/>
      <c r="R98" s="236"/>
      <c r="S98" s="236"/>
      <c r="T98" s="312"/>
      <c r="U98" s="573"/>
      <c r="V98" s="237"/>
      <c r="W98" s="237"/>
      <c r="X98" s="236"/>
      <c r="Y98" s="236"/>
      <c r="Z98" s="237"/>
      <c r="AA98" s="237"/>
      <c r="AB98" s="236"/>
      <c r="AC98" s="312"/>
      <c r="AD98" s="1060"/>
      <c r="AE98" s="160"/>
    </row>
    <row r="99" spans="1:31" hidden="1" x14ac:dyDescent="0.5">
      <c r="A99" s="86"/>
      <c r="B99" s="281" t="s">
        <v>178</v>
      </c>
      <c r="C99" s="300"/>
      <c r="D99" s="299"/>
      <c r="E99" s="523"/>
      <c r="F99" s="112"/>
      <c r="G99" s="112"/>
      <c r="H99" s="300"/>
      <c r="I99" s="300"/>
      <c r="J99" s="300"/>
      <c r="K99" s="300"/>
      <c r="L99" s="300"/>
      <c r="M99" s="300"/>
      <c r="N99" s="300"/>
      <c r="O99" s="589"/>
      <c r="P99" s="869"/>
      <c r="Q99" s="300"/>
      <c r="R99" s="300"/>
      <c r="S99" s="300"/>
      <c r="T99" s="302"/>
      <c r="U99" s="589"/>
      <c r="V99" s="301"/>
      <c r="W99" s="301"/>
      <c r="X99" s="300"/>
      <c r="Y99" s="300"/>
      <c r="Z99" s="301"/>
      <c r="AA99" s="301"/>
      <c r="AB99" s="300"/>
      <c r="AC99" s="302"/>
      <c r="AD99" s="1060"/>
      <c r="AE99" s="160"/>
    </row>
    <row r="100" spans="1:31" hidden="1" x14ac:dyDescent="0.5">
      <c r="A100" s="86"/>
      <c r="B100" s="303" t="s">
        <v>219</v>
      </c>
      <c r="C100" s="658"/>
      <c r="D100" s="378" t="s">
        <v>1</v>
      </c>
      <c r="E100" s="132" t="s">
        <v>0</v>
      </c>
      <c r="F100" s="139" t="s">
        <v>0</v>
      </c>
      <c r="G100" s="786"/>
      <c r="H100" s="652"/>
      <c r="I100" s="652"/>
      <c r="J100" s="139" t="s">
        <v>0</v>
      </c>
      <c r="K100" s="139" t="s">
        <v>0</v>
      </c>
      <c r="L100" s="139" t="s">
        <v>0</v>
      </c>
      <c r="M100" s="654"/>
      <c r="N100" s="761"/>
      <c r="O100" s="594">
        <f>C100-(SUM(H100:N100))</f>
        <v>0</v>
      </c>
      <c r="P100" s="845"/>
      <c r="Q100" s="653"/>
      <c r="R100" s="654"/>
      <c r="S100" s="687"/>
      <c r="T100" s="891"/>
      <c r="U100" s="875">
        <f>C100-(SUM(P100:T102))</f>
        <v>0</v>
      </c>
      <c r="V100" s="782"/>
      <c r="W100" s="783"/>
      <c r="X100" s="782"/>
      <c r="Y100" s="783"/>
      <c r="Z100" s="785"/>
      <c r="AA100" s="783"/>
      <c r="AB100" s="782"/>
      <c r="AC100" s="783"/>
      <c r="AD100" s="1052">
        <f>C100-(V100+X100+Z100+AB100)</f>
        <v>0</v>
      </c>
      <c r="AE100" s="696">
        <f>(G100)-(W100+Y100+AA100+AC100)</f>
        <v>0</v>
      </c>
    </row>
    <row r="101" spans="1:31" hidden="1" x14ac:dyDescent="0.5">
      <c r="A101" s="84"/>
      <c r="B101" s="304" t="s">
        <v>181</v>
      </c>
      <c r="C101" s="379"/>
      <c r="D101" s="380"/>
      <c r="E101" s="539"/>
      <c r="F101" s="128"/>
      <c r="G101" s="128"/>
      <c r="H101" s="321"/>
      <c r="I101" s="321"/>
      <c r="J101" s="321"/>
      <c r="K101" s="321"/>
      <c r="L101" s="321"/>
      <c r="M101" s="321"/>
      <c r="N101" s="321"/>
      <c r="O101" s="590"/>
      <c r="P101" s="379"/>
      <c r="Q101" s="321"/>
      <c r="R101" s="321"/>
      <c r="S101" s="321"/>
      <c r="T101" s="320"/>
      <c r="U101" s="590"/>
      <c r="V101" s="381"/>
      <c r="W101" s="381"/>
      <c r="X101" s="321"/>
      <c r="Y101" s="321"/>
      <c r="Z101" s="381"/>
      <c r="AA101" s="381"/>
      <c r="AB101" s="321"/>
      <c r="AC101" s="320"/>
      <c r="AD101" s="1060"/>
      <c r="AE101" s="160"/>
    </row>
    <row r="102" spans="1:31" x14ac:dyDescent="0.5">
      <c r="A102" s="86"/>
      <c r="B102" s="281" t="s">
        <v>304</v>
      </c>
      <c r="C102" s="300"/>
      <c r="D102" s="299"/>
      <c r="E102" s="523"/>
      <c r="F102" s="112"/>
      <c r="G102" s="112"/>
      <c r="H102" s="300"/>
      <c r="I102" s="300"/>
      <c r="J102" s="300"/>
      <c r="K102" s="300"/>
      <c r="L102" s="300"/>
      <c r="M102" s="300"/>
      <c r="N102" s="300"/>
      <c r="O102" s="589"/>
      <c r="P102" s="869"/>
      <c r="Q102" s="300"/>
      <c r="R102" s="300"/>
      <c r="S102" s="300"/>
      <c r="T102" s="302"/>
      <c r="U102" s="589"/>
      <c r="V102" s="301"/>
      <c r="W102" s="301"/>
      <c r="X102" s="300"/>
      <c r="Y102" s="300"/>
      <c r="Z102" s="301"/>
      <c r="AA102" s="301"/>
      <c r="AB102" s="300"/>
      <c r="AC102" s="302"/>
      <c r="AD102" s="1060"/>
      <c r="AE102" s="160"/>
    </row>
    <row r="103" spans="1:31" x14ac:dyDescent="0.5">
      <c r="A103" s="86"/>
      <c r="B103" s="305" t="s">
        <v>182</v>
      </c>
      <c r="C103" s="658"/>
      <c r="D103" s="378" t="s">
        <v>1</v>
      </c>
      <c r="E103" s="132" t="s">
        <v>0</v>
      </c>
      <c r="F103" s="139" t="s">
        <v>0</v>
      </c>
      <c r="G103" s="780"/>
      <c r="H103" s="139" t="s">
        <v>0</v>
      </c>
      <c r="I103" s="139" t="s">
        <v>0</v>
      </c>
      <c r="J103" s="139" t="s">
        <v>0</v>
      </c>
      <c r="K103" s="139" t="s">
        <v>0</v>
      </c>
      <c r="L103" s="139" t="s">
        <v>0</v>
      </c>
      <c r="M103" s="781"/>
      <c r="N103" s="458" t="s">
        <v>0</v>
      </c>
      <c r="O103" s="594">
        <f>C103-(SUM(H103:N103))</f>
        <v>0</v>
      </c>
      <c r="P103" s="845"/>
      <c r="Q103" s="653"/>
      <c r="R103" s="654"/>
      <c r="S103" s="687"/>
      <c r="T103" s="891"/>
      <c r="U103" s="875">
        <f>C103-(SUM(P103:T105))</f>
        <v>0</v>
      </c>
      <c r="V103" s="782"/>
      <c r="W103" s="783"/>
      <c r="X103" s="782"/>
      <c r="Y103" s="783"/>
      <c r="Z103" s="785"/>
      <c r="AA103" s="783"/>
      <c r="AB103" s="782"/>
      <c r="AC103" s="783"/>
      <c r="AD103" s="1052">
        <f>C103-(V103+X103+Z103+AB103)</f>
        <v>0</v>
      </c>
      <c r="AE103" s="696">
        <f>(G103)-(W103+Y103+AA103+AC103)</f>
        <v>0</v>
      </c>
    </row>
    <row r="104" spans="1:31" x14ac:dyDescent="0.5">
      <c r="A104" s="86"/>
      <c r="B104" s="310" t="s">
        <v>183</v>
      </c>
      <c r="C104" s="235"/>
      <c r="D104" s="311"/>
      <c r="E104" s="503"/>
      <c r="F104" s="41"/>
      <c r="G104" s="41"/>
      <c r="H104" s="236"/>
      <c r="I104" s="236"/>
      <c r="J104" s="236"/>
      <c r="K104" s="236"/>
      <c r="L104" s="236"/>
      <c r="M104" s="236"/>
      <c r="N104" s="236"/>
      <c r="O104" s="573"/>
      <c r="P104" s="235"/>
      <c r="Q104" s="236"/>
      <c r="R104" s="236"/>
      <c r="S104" s="236"/>
      <c r="T104" s="312"/>
      <c r="U104" s="573"/>
      <c r="V104" s="237"/>
      <c r="W104" s="237"/>
      <c r="X104" s="236"/>
      <c r="Y104" s="236"/>
      <c r="Z104" s="237"/>
      <c r="AA104" s="237"/>
      <c r="AB104" s="236"/>
      <c r="AC104" s="312"/>
      <c r="AD104" s="1061"/>
      <c r="AE104" s="309"/>
    </row>
    <row r="105" spans="1:31" hidden="1" x14ac:dyDescent="0.5">
      <c r="A105" s="86"/>
      <c r="B105" s="911" t="s">
        <v>184</v>
      </c>
      <c r="C105" s="658"/>
      <c r="D105" s="378" t="s">
        <v>1</v>
      </c>
      <c r="E105" s="132" t="s">
        <v>0</v>
      </c>
      <c r="F105" s="139" t="s">
        <v>0</v>
      </c>
      <c r="G105" s="780"/>
      <c r="H105" s="139" t="s">
        <v>0</v>
      </c>
      <c r="I105" s="139" t="s">
        <v>0</v>
      </c>
      <c r="J105" s="139" t="s">
        <v>0</v>
      </c>
      <c r="K105" s="139" t="s">
        <v>0</v>
      </c>
      <c r="L105" s="139" t="s">
        <v>0</v>
      </c>
      <c r="M105" s="781"/>
      <c r="N105" s="458" t="s">
        <v>0</v>
      </c>
      <c r="O105" s="594">
        <f>C105-(SUM(H105:N105))</f>
        <v>0</v>
      </c>
      <c r="P105" s="845"/>
      <c r="Q105" s="653"/>
      <c r="R105" s="654"/>
      <c r="S105" s="687"/>
      <c r="T105" s="891"/>
      <c r="U105" s="875">
        <f>C105-(SUM(P105:T107))</f>
        <v>0</v>
      </c>
      <c r="V105" s="782"/>
      <c r="W105" s="783"/>
      <c r="X105" s="782"/>
      <c r="Y105" s="783"/>
      <c r="Z105" s="785"/>
      <c r="AA105" s="783"/>
      <c r="AB105" s="782"/>
      <c r="AC105" s="783"/>
      <c r="AD105" s="1052">
        <f>C105-(V105+X105+Z105+AB105)</f>
        <v>0</v>
      </c>
      <c r="AE105" s="696">
        <f>(G105)-(W105+Y105+AA105+AC105)</f>
        <v>0</v>
      </c>
    </row>
    <row r="106" spans="1:31" hidden="1" x14ac:dyDescent="0.5">
      <c r="A106" s="84"/>
      <c r="B106" s="912" t="s">
        <v>185</v>
      </c>
      <c r="C106" s="379"/>
      <c r="D106" s="380"/>
      <c r="E106" s="539"/>
      <c r="F106" s="128"/>
      <c r="G106" s="128"/>
      <c r="H106" s="321"/>
      <c r="I106" s="321"/>
      <c r="J106" s="321"/>
      <c r="K106" s="321"/>
      <c r="L106" s="321"/>
      <c r="M106" s="321"/>
      <c r="N106" s="321"/>
      <c r="O106" s="590"/>
      <c r="P106" s="379"/>
      <c r="Q106" s="321"/>
      <c r="R106" s="321"/>
      <c r="S106" s="321"/>
      <c r="T106" s="320"/>
      <c r="U106" s="590"/>
      <c r="V106" s="381"/>
      <c r="W106" s="381"/>
      <c r="X106" s="321"/>
      <c r="Y106" s="321"/>
      <c r="Z106" s="381"/>
      <c r="AA106" s="381"/>
      <c r="AB106" s="321"/>
      <c r="AC106" s="320"/>
      <c r="AD106" s="1061"/>
      <c r="AE106" s="309"/>
    </row>
    <row r="107" spans="1:31" x14ac:dyDescent="0.5">
      <c r="A107" s="86"/>
      <c r="B107" s="281" t="s">
        <v>305</v>
      </c>
      <c r="C107" s="300"/>
      <c r="D107" s="316"/>
      <c r="E107" s="523"/>
      <c r="F107" s="112"/>
      <c r="G107" s="112"/>
      <c r="H107" s="300"/>
      <c r="I107" s="300"/>
      <c r="J107" s="300"/>
      <c r="K107" s="300"/>
      <c r="L107" s="300"/>
      <c r="M107" s="300"/>
      <c r="N107" s="300"/>
      <c r="O107" s="589"/>
      <c r="P107" s="869"/>
      <c r="Q107" s="300"/>
      <c r="R107" s="300"/>
      <c r="S107" s="300"/>
      <c r="T107" s="302"/>
      <c r="U107" s="589"/>
      <c r="V107" s="301"/>
      <c r="W107" s="301"/>
      <c r="X107" s="300"/>
      <c r="Y107" s="300"/>
      <c r="Z107" s="301"/>
      <c r="AA107" s="301"/>
      <c r="AB107" s="300"/>
      <c r="AC107" s="302"/>
      <c r="AD107" s="1061"/>
      <c r="AE107" s="309"/>
    </row>
    <row r="108" spans="1:31" x14ac:dyDescent="0.5">
      <c r="A108" s="39"/>
      <c r="B108" s="38" t="s">
        <v>194</v>
      </c>
      <c r="C108" s="670"/>
      <c r="D108" s="16" t="s">
        <v>1</v>
      </c>
      <c r="E108" s="35" t="s">
        <v>0</v>
      </c>
      <c r="F108" s="34" t="s">
        <v>0</v>
      </c>
      <c r="G108" s="787"/>
      <c r="H108" s="34" t="s">
        <v>0</v>
      </c>
      <c r="I108" s="34" t="s">
        <v>0</v>
      </c>
      <c r="J108" s="34" t="s">
        <v>0</v>
      </c>
      <c r="K108" s="671"/>
      <c r="L108" s="671"/>
      <c r="M108" s="671"/>
      <c r="N108" s="571" t="s">
        <v>0</v>
      </c>
      <c r="O108" s="594">
        <f>C108-(SUM(H108:N108))</f>
        <v>0</v>
      </c>
      <c r="P108" s="870"/>
      <c r="Q108" s="672"/>
      <c r="R108" s="673"/>
      <c r="S108" s="671"/>
      <c r="T108" s="892"/>
      <c r="U108" s="875">
        <f>C108-(SUM(P108:T110))</f>
        <v>0</v>
      </c>
      <c r="V108" s="788"/>
      <c r="W108" s="626"/>
      <c r="X108" s="628"/>
      <c r="Y108" s="625"/>
      <c r="Z108" s="694"/>
      <c r="AA108" s="626"/>
      <c r="AB108" s="628"/>
      <c r="AC108" s="626"/>
      <c r="AD108" s="1052">
        <f>C108-(V108+X108+Z108+AB108)</f>
        <v>0</v>
      </c>
      <c r="AE108" s="696">
        <f>(G108)-(W108+Y108+AA108+AC108)</f>
        <v>0</v>
      </c>
    </row>
    <row r="109" spans="1:31" x14ac:dyDescent="0.5">
      <c r="A109" s="39"/>
      <c r="B109" s="22" t="s">
        <v>3</v>
      </c>
      <c r="C109" s="27"/>
      <c r="D109" s="42"/>
      <c r="E109" s="41"/>
      <c r="F109" s="25"/>
      <c r="G109" s="40"/>
      <c r="H109" s="40"/>
      <c r="I109" s="24"/>
      <c r="J109" s="25"/>
      <c r="K109" s="25"/>
      <c r="L109" s="25"/>
      <c r="M109" s="24"/>
      <c r="N109" s="24"/>
      <c r="O109" s="549"/>
      <c r="P109" s="43"/>
      <c r="Q109" s="40"/>
      <c r="R109" s="24"/>
      <c r="S109" s="25"/>
      <c r="T109" s="45"/>
      <c r="U109" s="549"/>
      <c r="V109" s="24"/>
      <c r="W109" s="40"/>
      <c r="X109" s="24"/>
      <c r="Y109" s="40"/>
      <c r="Z109" s="40"/>
      <c r="AA109" s="40"/>
      <c r="AB109" s="40"/>
      <c r="AC109" s="45"/>
      <c r="AD109" s="24"/>
      <c r="AE109" s="45"/>
    </row>
    <row r="110" spans="1:31" x14ac:dyDescent="0.5">
      <c r="A110" s="39"/>
      <c r="B110" s="463" t="s">
        <v>195</v>
      </c>
      <c r="C110" s="600"/>
      <c r="D110" s="36" t="s">
        <v>1</v>
      </c>
      <c r="E110" s="35" t="s">
        <v>0</v>
      </c>
      <c r="F110" s="34" t="s">
        <v>0</v>
      </c>
      <c r="G110" s="792"/>
      <c r="H110" s="34" t="s">
        <v>0</v>
      </c>
      <c r="I110" s="34" t="s">
        <v>0</v>
      </c>
      <c r="J110" s="34" t="s">
        <v>0</v>
      </c>
      <c r="K110" s="675"/>
      <c r="L110" s="675"/>
      <c r="M110" s="789"/>
      <c r="N110" s="789"/>
      <c r="O110" s="594">
        <f>C110-(SUM(H110:N110))</f>
        <v>0</v>
      </c>
      <c r="P110" s="861"/>
      <c r="Q110" s="679"/>
      <c r="R110" s="683"/>
      <c r="S110" s="675"/>
      <c r="T110" s="886"/>
      <c r="U110" s="875">
        <f>C110-(SUM(P110:T112))</f>
        <v>0</v>
      </c>
      <c r="V110" s="790"/>
      <c r="W110" s="692"/>
      <c r="X110" s="694"/>
      <c r="Y110" s="691"/>
      <c r="Z110" s="694"/>
      <c r="AA110" s="692"/>
      <c r="AB110" s="694"/>
      <c r="AC110" s="692"/>
      <c r="AD110" s="1052">
        <f>C110-(V110+X110+Z110+AB110)</f>
        <v>0</v>
      </c>
      <c r="AE110" s="696">
        <f>(G110)-(W110+Y110+AA110+AC110)</f>
        <v>0</v>
      </c>
    </row>
    <row r="111" spans="1:31" x14ac:dyDescent="0.5">
      <c r="A111" s="39"/>
      <c r="B111" s="386" t="s">
        <v>197</v>
      </c>
      <c r="C111" s="669"/>
      <c r="D111" s="52" t="s">
        <v>1</v>
      </c>
      <c r="E111" s="361" t="s">
        <v>0</v>
      </c>
      <c r="F111" s="363" t="s">
        <v>0</v>
      </c>
      <c r="G111" s="793"/>
      <c r="H111" s="34" t="s">
        <v>0</v>
      </c>
      <c r="I111" s="34" t="s">
        <v>0</v>
      </c>
      <c r="J111" s="34" t="s">
        <v>0</v>
      </c>
      <c r="K111" s="726"/>
      <c r="L111" s="726"/>
      <c r="M111" s="731"/>
      <c r="N111" s="731"/>
      <c r="O111" s="594">
        <f>C111-(SUM(H111:N111))</f>
        <v>0</v>
      </c>
      <c r="P111" s="862"/>
      <c r="Q111" s="714"/>
      <c r="R111" s="668"/>
      <c r="S111" s="726"/>
      <c r="T111" s="813"/>
      <c r="U111" s="875">
        <f>C111-(SUM(P111:T113))</f>
        <v>0</v>
      </c>
      <c r="V111" s="791"/>
      <c r="W111" s="662"/>
      <c r="X111" s="664"/>
      <c r="Y111" s="661"/>
      <c r="Z111" s="694"/>
      <c r="AA111" s="662"/>
      <c r="AB111" s="664"/>
      <c r="AC111" s="662"/>
      <c r="AD111" s="1052">
        <f>C111-(V111+X111+Z111+AB111)</f>
        <v>0</v>
      </c>
      <c r="AE111" s="696">
        <f>(G111)-(W111+Y111+AA111+AC111)</f>
        <v>0</v>
      </c>
    </row>
    <row r="112" spans="1:31" x14ac:dyDescent="0.5">
      <c r="A112" s="39"/>
      <c r="B112" s="22" t="s">
        <v>196</v>
      </c>
      <c r="C112" s="43"/>
      <c r="D112" s="42"/>
      <c r="E112" s="41"/>
      <c r="F112" s="41"/>
      <c r="G112" s="40"/>
      <c r="H112" s="40"/>
      <c r="I112" s="40"/>
      <c r="J112" s="41"/>
      <c r="K112" s="41"/>
      <c r="L112" s="41"/>
      <c r="M112" s="40"/>
      <c r="N112" s="40"/>
      <c r="O112" s="586"/>
      <c r="P112" s="43"/>
      <c r="Q112" s="40"/>
      <c r="R112" s="40"/>
      <c r="S112" s="41"/>
      <c r="T112" s="45"/>
      <c r="U112" s="586"/>
      <c r="V112" s="40"/>
      <c r="W112" s="40"/>
      <c r="X112" s="40"/>
      <c r="Y112" s="40"/>
      <c r="Z112" s="40"/>
      <c r="AA112" s="40"/>
      <c r="AB112" s="40"/>
      <c r="AC112" s="45"/>
      <c r="AD112" s="40"/>
      <c r="AE112" s="45"/>
    </row>
    <row r="113" spans="1:31" x14ac:dyDescent="0.5">
      <c r="A113" s="39"/>
      <c r="B113" s="44" t="s">
        <v>198</v>
      </c>
      <c r="C113" s="600"/>
      <c r="D113" s="36" t="s">
        <v>1</v>
      </c>
      <c r="E113" s="35" t="s">
        <v>0</v>
      </c>
      <c r="F113" s="34" t="s">
        <v>0</v>
      </c>
      <c r="G113" s="792"/>
      <c r="H113" s="34" t="s">
        <v>0</v>
      </c>
      <c r="I113" s="34" t="s">
        <v>0</v>
      </c>
      <c r="J113" s="34" t="s">
        <v>0</v>
      </c>
      <c r="K113" s="675"/>
      <c r="L113" s="675"/>
      <c r="M113" s="789"/>
      <c r="N113" s="789"/>
      <c r="O113" s="594">
        <f>C113-(SUM(H113:N113))</f>
        <v>0</v>
      </c>
      <c r="P113" s="861"/>
      <c r="Q113" s="679"/>
      <c r="R113" s="683"/>
      <c r="S113" s="675"/>
      <c r="T113" s="886"/>
      <c r="U113" s="875">
        <f>C113-(SUM(P113:T115))</f>
        <v>0</v>
      </c>
      <c r="V113" s="790"/>
      <c r="W113" s="692"/>
      <c r="X113" s="694"/>
      <c r="Y113" s="691"/>
      <c r="Z113" s="694"/>
      <c r="AA113" s="692"/>
      <c r="AB113" s="694"/>
      <c r="AC113" s="692"/>
      <c r="AD113" s="1052">
        <f>C113-(V113+X113+Z113+AB113)</f>
        <v>0</v>
      </c>
      <c r="AE113" s="696">
        <f>(G113)-(W113+Y113+AA113+AC113)</f>
        <v>0</v>
      </c>
    </row>
    <row r="114" spans="1:31" x14ac:dyDescent="0.5">
      <c r="A114" s="39"/>
      <c r="B114" s="315" t="s">
        <v>199</v>
      </c>
      <c r="C114" s="600"/>
      <c r="D114" s="36" t="s">
        <v>1</v>
      </c>
      <c r="E114" s="35" t="s">
        <v>0</v>
      </c>
      <c r="F114" s="34" t="s">
        <v>0</v>
      </c>
      <c r="G114" s="792"/>
      <c r="H114" s="34" t="s">
        <v>0</v>
      </c>
      <c r="I114" s="34" t="s">
        <v>0</v>
      </c>
      <c r="J114" s="34" t="s">
        <v>0</v>
      </c>
      <c r="K114" s="675"/>
      <c r="L114" s="675"/>
      <c r="M114" s="789"/>
      <c r="N114" s="789"/>
      <c r="O114" s="594">
        <f>C114-(SUM(H114:N114))</f>
        <v>0</v>
      </c>
      <c r="P114" s="861"/>
      <c r="Q114" s="679"/>
      <c r="R114" s="683"/>
      <c r="S114" s="675"/>
      <c r="T114" s="886"/>
      <c r="U114" s="875">
        <f>C114-(SUM(P114:T116))</f>
        <v>0</v>
      </c>
      <c r="V114" s="790"/>
      <c r="W114" s="692"/>
      <c r="X114" s="694"/>
      <c r="Y114" s="691"/>
      <c r="Z114" s="694"/>
      <c r="AA114" s="692"/>
      <c r="AB114" s="694"/>
      <c r="AC114" s="692"/>
      <c r="AD114" s="1052">
        <f>C114-(V114+X114+Z114+AB114)</f>
        <v>0</v>
      </c>
      <c r="AE114" s="696">
        <f>(G114)-(W114+Y114+AA114+AC114)</f>
        <v>0</v>
      </c>
    </row>
    <row r="115" spans="1:31" x14ac:dyDescent="0.5">
      <c r="A115" s="39"/>
      <c r="B115" s="314" t="s">
        <v>220</v>
      </c>
      <c r="C115" s="27"/>
      <c r="D115" s="26"/>
      <c r="E115" s="25"/>
      <c r="F115" s="25"/>
      <c r="G115" s="24"/>
      <c r="H115" s="24"/>
      <c r="I115" s="24"/>
      <c r="J115" s="25"/>
      <c r="K115" s="25"/>
      <c r="L115" s="25"/>
      <c r="M115" s="24"/>
      <c r="N115" s="24"/>
      <c r="O115" s="549"/>
      <c r="P115" s="27"/>
      <c r="Q115" s="24"/>
      <c r="R115" s="24"/>
      <c r="S115" s="25"/>
      <c r="T115" s="23"/>
      <c r="U115" s="549"/>
      <c r="V115" s="24"/>
      <c r="W115" s="24"/>
      <c r="X115" s="24"/>
      <c r="Y115" s="24"/>
      <c r="Z115" s="24"/>
      <c r="AA115" s="24"/>
      <c r="AB115" s="24"/>
      <c r="AC115" s="23"/>
      <c r="AD115" s="24"/>
      <c r="AE115" s="23"/>
    </row>
    <row r="116" spans="1:31" x14ac:dyDescent="0.5">
      <c r="A116" s="39"/>
      <c r="B116" s="44" t="s">
        <v>200</v>
      </c>
      <c r="C116" s="600"/>
      <c r="D116" s="36" t="s">
        <v>1</v>
      </c>
      <c r="E116" s="35" t="s">
        <v>0</v>
      </c>
      <c r="F116" s="34" t="s">
        <v>0</v>
      </c>
      <c r="G116" s="792"/>
      <c r="H116" s="34" t="s">
        <v>0</v>
      </c>
      <c r="I116" s="34" t="s">
        <v>0</v>
      </c>
      <c r="J116" s="34" t="s">
        <v>0</v>
      </c>
      <c r="K116" s="675"/>
      <c r="L116" s="675"/>
      <c r="M116" s="789"/>
      <c r="N116" s="789"/>
      <c r="O116" s="594">
        <f>C116-(SUM(H116:N116))</f>
        <v>0</v>
      </c>
      <c r="P116" s="861"/>
      <c r="Q116" s="679"/>
      <c r="R116" s="683"/>
      <c r="S116" s="675"/>
      <c r="T116" s="886"/>
      <c r="U116" s="875">
        <f>C116-(SUM(P116:T118))</f>
        <v>0</v>
      </c>
      <c r="V116" s="790"/>
      <c r="W116" s="692"/>
      <c r="X116" s="694"/>
      <c r="Y116" s="691"/>
      <c r="Z116" s="694"/>
      <c r="AA116" s="692"/>
      <c r="AB116" s="694"/>
      <c r="AC116" s="692"/>
      <c r="AD116" s="1052">
        <f>C116-(V116+X116+Z116+AB116)</f>
        <v>0</v>
      </c>
      <c r="AE116" s="696">
        <f>(G116)-(W116+Y116+AA116+AC116)</f>
        <v>0</v>
      </c>
    </row>
    <row r="117" spans="1:31" x14ac:dyDescent="0.5">
      <c r="A117" s="39"/>
      <c r="B117" s="38" t="s">
        <v>201</v>
      </c>
      <c r="C117" s="17"/>
      <c r="D117" s="16" t="s">
        <v>1</v>
      </c>
      <c r="E117" s="15" t="s">
        <v>0</v>
      </c>
      <c r="F117" s="14" t="s">
        <v>0</v>
      </c>
      <c r="G117" s="794"/>
      <c r="H117" s="34" t="s">
        <v>0</v>
      </c>
      <c r="I117" s="34" t="s">
        <v>0</v>
      </c>
      <c r="J117" s="34" t="s">
        <v>0</v>
      </c>
      <c r="K117" s="675"/>
      <c r="L117" s="675"/>
      <c r="M117" s="789"/>
      <c r="N117" s="789"/>
      <c r="O117" s="594">
        <f>C117-(SUM(H117:N117))</f>
        <v>0</v>
      </c>
      <c r="P117" s="852"/>
      <c r="Q117" s="603"/>
      <c r="R117" s="614"/>
      <c r="S117" s="676"/>
      <c r="T117" s="798"/>
      <c r="U117" s="875">
        <f>C117-(SUM(P117:T120))</f>
        <v>0</v>
      </c>
      <c r="V117" s="788"/>
      <c r="W117" s="626"/>
      <c r="X117" s="628"/>
      <c r="Y117" s="625"/>
      <c r="Z117" s="694"/>
      <c r="AA117" s="626"/>
      <c r="AB117" s="628"/>
      <c r="AC117" s="626"/>
      <c r="AD117" s="1052">
        <f>C117-(V117+X117+Z117+AB117)</f>
        <v>0</v>
      </c>
      <c r="AE117" s="696">
        <f>(G117)-(W117+Y117+AA117+AC117)</f>
        <v>0</v>
      </c>
    </row>
    <row r="118" spans="1:31" x14ac:dyDescent="0.5">
      <c r="A118" s="39"/>
      <c r="B118" s="383" t="s">
        <v>202</v>
      </c>
      <c r="C118" s="795"/>
      <c r="D118" s="42"/>
      <c r="E118" s="42"/>
      <c r="F118" s="42"/>
      <c r="G118" s="384"/>
      <c r="H118" s="40"/>
      <c r="I118" s="40"/>
      <c r="J118" s="42"/>
      <c r="K118" s="42"/>
      <c r="L118" s="42"/>
      <c r="M118" s="40"/>
      <c r="N118" s="570"/>
      <c r="O118" s="591"/>
      <c r="P118" s="43"/>
      <c r="Q118" s="40"/>
      <c r="R118" s="40"/>
      <c r="S118" s="42"/>
      <c r="T118" s="45"/>
      <c r="U118" s="591"/>
      <c r="V118" s="40"/>
      <c r="W118" s="40"/>
      <c r="X118" s="40"/>
      <c r="Y118" s="40"/>
      <c r="Z118" s="40"/>
      <c r="AA118" s="40"/>
      <c r="AB118" s="40"/>
      <c r="AC118" s="45"/>
      <c r="AD118" s="1062"/>
      <c r="AE118" s="8"/>
    </row>
    <row r="119" spans="1:31" ht="45" hidden="1" x14ac:dyDescent="0.5">
      <c r="A119" s="184"/>
      <c r="B119" s="183"/>
      <c r="C119" s="182" t="s">
        <v>13</v>
      </c>
      <c r="D119" s="181" t="s">
        <v>12</v>
      </c>
      <c r="E119" s="180" t="s">
        <v>11</v>
      </c>
      <c r="F119" s="177" t="s">
        <v>10</v>
      </c>
      <c r="G119" s="179" t="s">
        <v>9</v>
      </c>
      <c r="H119" s="178" t="s">
        <v>25</v>
      </c>
      <c r="I119" s="177" t="s">
        <v>23</v>
      </c>
      <c r="J119" s="176" t="s">
        <v>22</v>
      </c>
      <c r="K119" s="395" t="s">
        <v>8</v>
      </c>
      <c r="L119" s="395" t="s">
        <v>226</v>
      </c>
      <c r="M119" s="396" t="s">
        <v>7</v>
      </c>
      <c r="N119" s="455" t="s">
        <v>252</v>
      </c>
      <c r="O119" s="577"/>
      <c r="P119" s="843" t="s">
        <v>263</v>
      </c>
      <c r="Q119" s="229" t="s">
        <v>274</v>
      </c>
      <c r="R119" s="175" t="s">
        <v>275</v>
      </c>
      <c r="S119" s="175" t="s">
        <v>276</v>
      </c>
      <c r="T119" s="879" t="s">
        <v>252</v>
      </c>
      <c r="U119" s="577"/>
      <c r="V119" s="172"/>
      <c r="W119" s="170"/>
      <c r="X119" s="173"/>
      <c r="Y119" s="170"/>
      <c r="Z119" s="172"/>
      <c r="AA119" s="170"/>
      <c r="AB119" s="171"/>
      <c r="AC119" s="170"/>
      <c r="AD119" s="1035"/>
      <c r="AE119" s="170"/>
    </row>
    <row r="120" spans="1:31" x14ac:dyDescent="0.5">
      <c r="A120" s="39"/>
      <c r="B120" s="38" t="s">
        <v>203</v>
      </c>
      <c r="C120" s="600"/>
      <c r="D120" s="36" t="s">
        <v>1</v>
      </c>
      <c r="E120" s="35" t="s">
        <v>0</v>
      </c>
      <c r="F120" s="34" t="s">
        <v>0</v>
      </c>
      <c r="G120" s="792"/>
      <c r="H120" s="34" t="s">
        <v>0</v>
      </c>
      <c r="I120" s="34" t="s">
        <v>0</v>
      </c>
      <c r="J120" s="34" t="s">
        <v>0</v>
      </c>
      <c r="K120" s="675"/>
      <c r="L120" s="675"/>
      <c r="M120" s="789"/>
      <c r="N120" s="789"/>
      <c r="O120" s="594">
        <f>C120-(SUM(H120:N120))</f>
        <v>0</v>
      </c>
      <c r="P120" s="861"/>
      <c r="Q120" s="679"/>
      <c r="R120" s="683"/>
      <c r="S120" s="675"/>
      <c r="T120" s="886"/>
      <c r="U120" s="875">
        <f>C120-(SUM(P120:T122))</f>
        <v>0</v>
      </c>
      <c r="V120" s="790"/>
      <c r="W120" s="692"/>
      <c r="X120" s="694"/>
      <c r="Y120" s="691"/>
      <c r="Z120" s="694"/>
      <c r="AA120" s="692"/>
      <c r="AB120" s="694"/>
      <c r="AC120" s="692"/>
      <c r="AD120" s="1052">
        <f>C120-(V120+X120+Z120+AB120)</f>
        <v>0</v>
      </c>
      <c r="AE120" s="696">
        <f>(G120)-(W120+Y120+AA120+AC120)</f>
        <v>0</v>
      </c>
    </row>
    <row r="121" spans="1:31" x14ac:dyDescent="0.5">
      <c r="A121" s="39"/>
      <c r="B121" s="386" t="s">
        <v>204</v>
      </c>
      <c r="C121" s="27"/>
      <c r="D121" s="26"/>
      <c r="E121" s="25"/>
      <c r="F121" s="25"/>
      <c r="G121" s="24"/>
      <c r="H121" s="24"/>
      <c r="I121" s="24"/>
      <c r="J121" s="25"/>
      <c r="K121" s="25"/>
      <c r="L121" s="25"/>
      <c r="M121" s="24"/>
      <c r="N121" s="24"/>
      <c r="O121" s="549"/>
      <c r="P121" s="27"/>
      <c r="Q121" s="24"/>
      <c r="R121" s="24"/>
      <c r="S121" s="25"/>
      <c r="T121" s="23"/>
      <c r="U121" s="549"/>
      <c r="V121" s="24"/>
      <c r="W121" s="24"/>
      <c r="X121" s="24"/>
      <c r="Y121" s="24"/>
      <c r="Z121" s="24"/>
      <c r="AA121" s="24"/>
      <c r="AB121" s="24"/>
      <c r="AC121" s="23"/>
      <c r="AD121" s="24"/>
      <c r="AE121" s="23"/>
    </row>
    <row r="122" spans="1:31" x14ac:dyDescent="0.5">
      <c r="A122" s="84"/>
      <c r="B122" s="832" t="s">
        <v>2</v>
      </c>
      <c r="C122" s="833">
        <f>SUM(C118,C113,C111,C110,C116,C108,C120,C114,C117)</f>
        <v>0</v>
      </c>
      <c r="D122" s="706" t="s">
        <v>1</v>
      </c>
      <c r="E122" s="816" t="s">
        <v>0</v>
      </c>
      <c r="F122" s="817" t="s">
        <v>0</v>
      </c>
      <c r="G122" s="834">
        <f>SUM(G118,G113,G111,G110,G116,G108,G120,G114,G117)</f>
        <v>0</v>
      </c>
      <c r="H122" s="816" t="s">
        <v>0</v>
      </c>
      <c r="I122" s="835" t="s">
        <v>0</v>
      </c>
      <c r="J122" s="835" t="s">
        <v>0</v>
      </c>
      <c r="K122" s="836">
        <f t="shared" ref="K122:L122" si="45">SUM(K118,K113,K111,K110,K116,K108,K120,K114,K117)</f>
        <v>0</v>
      </c>
      <c r="L122" s="836">
        <f t="shared" si="45"/>
        <v>0</v>
      </c>
      <c r="M122" s="837">
        <f t="shared" ref="M122:S122" si="46">SUM(M118,M113,M111,M110,M116,M108,M120,M114,M117)</f>
        <v>0</v>
      </c>
      <c r="N122" s="836">
        <f t="shared" si="46"/>
        <v>0</v>
      </c>
      <c r="O122" s="709">
        <f>C122-(SUM(H122:N122))</f>
        <v>0</v>
      </c>
      <c r="P122" s="839">
        <f t="shared" si="46"/>
        <v>0</v>
      </c>
      <c r="Q122" s="836">
        <f t="shared" si="46"/>
        <v>0</v>
      </c>
      <c r="R122" s="836">
        <f t="shared" si="46"/>
        <v>0</v>
      </c>
      <c r="S122" s="836">
        <f t="shared" si="46"/>
        <v>0</v>
      </c>
      <c r="T122" s="834">
        <f t="shared" ref="T122:AE122" si="47">SUM(T118,T113,T111,T110,T116,T108,T120,T114,T117)</f>
        <v>0</v>
      </c>
      <c r="U122" s="877">
        <f>C122-(SUM(P122:T123))</f>
        <v>0</v>
      </c>
      <c r="V122" s="366">
        <f t="shared" si="47"/>
        <v>0</v>
      </c>
      <c r="W122" s="838">
        <f t="shared" si="47"/>
        <v>0</v>
      </c>
      <c r="X122" s="839">
        <f t="shared" si="47"/>
        <v>0</v>
      </c>
      <c r="Y122" s="838">
        <f t="shared" si="47"/>
        <v>0</v>
      </c>
      <c r="Z122" s="839">
        <f t="shared" si="47"/>
        <v>0</v>
      </c>
      <c r="AA122" s="838">
        <f t="shared" si="47"/>
        <v>0</v>
      </c>
      <c r="AB122" s="839">
        <f t="shared" si="47"/>
        <v>0</v>
      </c>
      <c r="AC122" s="838">
        <f t="shared" si="47"/>
        <v>0</v>
      </c>
      <c r="AD122" s="1063">
        <f t="shared" si="47"/>
        <v>0</v>
      </c>
      <c r="AE122" s="841">
        <f t="shared" si="47"/>
        <v>0</v>
      </c>
    </row>
    <row r="123" spans="1:31" x14ac:dyDescent="0.5">
      <c r="A123" s="86"/>
      <c r="B123" s="313" t="s">
        <v>306</v>
      </c>
      <c r="C123" s="236"/>
      <c r="D123" s="311"/>
      <c r="E123" s="503"/>
      <c r="F123" s="41"/>
      <c r="G123" s="41"/>
      <c r="H123" s="464"/>
      <c r="I123" s="464"/>
      <c r="J123" s="464"/>
      <c r="K123" s="236"/>
      <c r="L123" s="236"/>
      <c r="M123" s="236"/>
      <c r="N123" s="236"/>
      <c r="O123" s="573"/>
      <c r="P123" s="235"/>
      <c r="Q123" s="236"/>
      <c r="R123" s="236"/>
      <c r="S123" s="236"/>
      <c r="T123" s="312"/>
      <c r="U123" s="573"/>
      <c r="V123" s="237"/>
      <c r="W123" s="237"/>
      <c r="X123" s="236"/>
      <c r="Y123" s="236"/>
      <c r="Z123" s="237"/>
      <c r="AA123" s="237"/>
      <c r="AB123" s="236"/>
      <c r="AC123" s="312"/>
      <c r="AD123" s="1061"/>
      <c r="AE123" s="309"/>
    </row>
    <row r="124" spans="1:31" x14ac:dyDescent="0.5">
      <c r="A124" s="86"/>
      <c r="B124" s="62" t="s">
        <v>189</v>
      </c>
      <c r="C124" s="43"/>
      <c r="D124" s="42"/>
      <c r="E124" s="503"/>
      <c r="F124" s="503"/>
      <c r="G124" s="40"/>
      <c r="H124" s="503"/>
      <c r="I124" s="503"/>
      <c r="J124" s="503"/>
      <c r="K124" s="503"/>
      <c r="L124" s="40"/>
      <c r="M124" s="503"/>
      <c r="N124" s="503"/>
      <c r="O124" s="572"/>
      <c r="P124" s="43"/>
      <c r="Q124" s="40"/>
      <c r="R124" s="40"/>
      <c r="S124" s="40"/>
      <c r="T124" s="45"/>
      <c r="U124" s="572"/>
      <c r="V124" s="40"/>
      <c r="W124" s="40"/>
      <c r="X124" s="40"/>
      <c r="Y124" s="40"/>
      <c r="Z124" s="40"/>
      <c r="AA124" s="40"/>
      <c r="AB124" s="40"/>
      <c r="AC124" s="45"/>
      <c r="AD124" s="40"/>
      <c r="AE124" s="45"/>
    </row>
    <row r="125" spans="1:31" x14ac:dyDescent="0.5">
      <c r="A125" s="86"/>
      <c r="B125" s="65" t="s">
        <v>211</v>
      </c>
      <c r="C125" s="796"/>
      <c r="D125" s="133" t="s">
        <v>1</v>
      </c>
      <c r="E125" s="132" t="s">
        <v>0</v>
      </c>
      <c r="F125" s="139" t="s">
        <v>0</v>
      </c>
      <c r="G125" s="798"/>
      <c r="H125" s="132" t="s">
        <v>0</v>
      </c>
      <c r="I125" s="139" t="s">
        <v>0</v>
      </c>
      <c r="J125" s="139" t="s">
        <v>0</v>
      </c>
      <c r="K125" s="139" t="s">
        <v>0</v>
      </c>
      <c r="L125" s="139" t="s">
        <v>0</v>
      </c>
      <c r="M125" s="616"/>
      <c r="N125" s="139" t="s">
        <v>0</v>
      </c>
      <c r="O125" s="594">
        <f>C125-(SUM(H125:N125))</f>
        <v>0</v>
      </c>
      <c r="P125" s="852"/>
      <c r="Q125" s="603"/>
      <c r="R125" s="614"/>
      <c r="S125" s="616"/>
      <c r="T125" s="798"/>
      <c r="U125" s="875">
        <f>C125-(SUM(P125:T128))</f>
        <v>0</v>
      </c>
      <c r="V125" s="625"/>
      <c r="W125" s="626"/>
      <c r="X125" s="627"/>
      <c r="Y125" s="626"/>
      <c r="Z125" s="627"/>
      <c r="AA125" s="626"/>
      <c r="AB125" s="628"/>
      <c r="AC125" s="626"/>
      <c r="AD125" s="1052">
        <f>C125-(V125+X125+Z125+AB125)</f>
        <v>0</v>
      </c>
      <c r="AE125" s="696">
        <f>(G125)-(W125+Y125+AA125+AC125)</f>
        <v>0</v>
      </c>
    </row>
    <row r="126" spans="1:31" x14ac:dyDescent="0.5">
      <c r="A126" s="86"/>
      <c r="B126" s="65" t="s">
        <v>212</v>
      </c>
      <c r="C126" s="796"/>
      <c r="D126" s="133" t="s">
        <v>1</v>
      </c>
      <c r="E126" s="132" t="s">
        <v>0</v>
      </c>
      <c r="F126" s="139" t="s">
        <v>0</v>
      </c>
      <c r="G126" s="798"/>
      <c r="H126" s="132" t="s">
        <v>0</v>
      </c>
      <c r="I126" s="139" t="s">
        <v>0</v>
      </c>
      <c r="J126" s="139" t="s">
        <v>0</v>
      </c>
      <c r="K126" s="139" t="s">
        <v>0</v>
      </c>
      <c r="L126" s="139" t="s">
        <v>0</v>
      </c>
      <c r="M126" s="616"/>
      <c r="N126" s="139" t="s">
        <v>0</v>
      </c>
      <c r="O126" s="594">
        <f>C126-(SUM(H126:N126))</f>
        <v>0</v>
      </c>
      <c r="P126" s="852"/>
      <c r="Q126" s="603"/>
      <c r="R126" s="614"/>
      <c r="S126" s="616"/>
      <c r="T126" s="798"/>
      <c r="U126" s="875">
        <f>C126-(SUM(P126:T129))</f>
        <v>0</v>
      </c>
      <c r="V126" s="625"/>
      <c r="W126" s="626"/>
      <c r="X126" s="627"/>
      <c r="Y126" s="626"/>
      <c r="Z126" s="627"/>
      <c r="AA126" s="626"/>
      <c r="AB126" s="628"/>
      <c r="AC126" s="626"/>
      <c r="AD126" s="1052">
        <f>C126-(V126+X126+Z126+AB126)</f>
        <v>0</v>
      </c>
      <c r="AE126" s="696">
        <f>(G126)-(W126+Y126+AA126+AC126)</f>
        <v>0</v>
      </c>
    </row>
    <row r="127" spans="1:31" x14ac:dyDescent="0.5">
      <c r="A127" s="86"/>
      <c r="B127" s="922" t="s">
        <v>296</v>
      </c>
      <c r="C127" s="923">
        <f>SUM(C125:C126)</f>
        <v>0</v>
      </c>
      <c r="D127" s="924" t="s">
        <v>1</v>
      </c>
      <c r="E127" s="132" t="s">
        <v>0</v>
      </c>
      <c r="F127" s="448" t="s">
        <v>0</v>
      </c>
      <c r="G127" s="925">
        <f>SUM(G125:G126)</f>
        <v>0</v>
      </c>
      <c r="H127" s="132" t="s">
        <v>0</v>
      </c>
      <c r="I127" s="139" t="s">
        <v>0</v>
      </c>
      <c r="J127" s="139" t="s">
        <v>0</v>
      </c>
      <c r="K127" s="139" t="s">
        <v>0</v>
      </c>
      <c r="L127" s="448" t="s">
        <v>0</v>
      </c>
      <c r="M127" s="916">
        <f>SUM(M125:M126)</f>
        <v>0</v>
      </c>
      <c r="N127" s="132" t="s">
        <v>0</v>
      </c>
      <c r="O127" s="594">
        <f>C127-(SUM(H127:N127))</f>
        <v>0</v>
      </c>
      <c r="P127" s="918">
        <f>SUM(P125:P126)</f>
        <v>0</v>
      </c>
      <c r="Q127" s="916">
        <f t="shared" ref="Q127:AC127" si="48">SUM(Q125:Q126)</f>
        <v>0</v>
      </c>
      <c r="R127" s="916">
        <f t="shared" si="48"/>
        <v>0</v>
      </c>
      <c r="S127" s="916">
        <f t="shared" si="48"/>
        <v>0</v>
      </c>
      <c r="T127" s="915">
        <f t="shared" si="48"/>
        <v>0</v>
      </c>
      <c r="U127" s="1083">
        <f t="shared" si="48"/>
        <v>0</v>
      </c>
      <c r="V127" s="913">
        <f t="shared" si="48"/>
        <v>0</v>
      </c>
      <c r="W127" s="920">
        <f t="shared" si="48"/>
        <v>0</v>
      </c>
      <c r="X127" s="921">
        <f t="shared" si="48"/>
        <v>0</v>
      </c>
      <c r="Y127" s="919">
        <f t="shared" si="48"/>
        <v>0</v>
      </c>
      <c r="Z127" s="913">
        <f t="shared" si="48"/>
        <v>0</v>
      </c>
      <c r="AA127" s="920">
        <f t="shared" si="48"/>
        <v>0</v>
      </c>
      <c r="AB127" s="921">
        <f t="shared" si="48"/>
        <v>0</v>
      </c>
      <c r="AC127" s="919">
        <f t="shared" si="48"/>
        <v>0</v>
      </c>
      <c r="AD127" s="1064">
        <f>C127-(V127+X127+Z127+AB127)</f>
        <v>0</v>
      </c>
      <c r="AE127" s="914">
        <f>(G127)-(W127+Y127+AA127+AC127)</f>
        <v>0</v>
      </c>
    </row>
    <row r="128" spans="1:31" x14ac:dyDescent="0.5">
      <c r="A128" s="84"/>
      <c r="B128" s="65" t="s">
        <v>190</v>
      </c>
      <c r="C128" s="797"/>
      <c r="D128" s="317" t="s">
        <v>1</v>
      </c>
      <c r="E128" s="318" t="s">
        <v>0</v>
      </c>
      <c r="F128" s="228" t="s">
        <v>0</v>
      </c>
      <c r="G128" s="799"/>
      <c r="H128" s="132" t="s">
        <v>0</v>
      </c>
      <c r="I128" s="139" t="s">
        <v>0</v>
      </c>
      <c r="J128" s="139" t="s">
        <v>0</v>
      </c>
      <c r="K128" s="139" t="s">
        <v>0</v>
      </c>
      <c r="L128" s="139" t="s">
        <v>0</v>
      </c>
      <c r="M128" s="616"/>
      <c r="N128" s="80" t="s">
        <v>0</v>
      </c>
      <c r="O128" s="875">
        <f>C128-(SUM(H128:N128))</f>
        <v>0</v>
      </c>
      <c r="P128" s="132" t="s">
        <v>0</v>
      </c>
      <c r="Q128" s="139" t="s">
        <v>0</v>
      </c>
      <c r="R128" s="917"/>
      <c r="S128" s="139" t="s">
        <v>0</v>
      </c>
      <c r="T128" s="80" t="s">
        <v>0</v>
      </c>
      <c r="U128" s="875">
        <f>C128-(SUM(P128:T130))</f>
        <v>0</v>
      </c>
      <c r="V128" s="802"/>
      <c r="W128" s="803"/>
      <c r="X128" s="804"/>
      <c r="Y128" s="803"/>
      <c r="Z128" s="804"/>
      <c r="AA128" s="803"/>
      <c r="AB128" s="805"/>
      <c r="AC128" s="803"/>
      <c r="AD128" s="1052">
        <f>C128-(V128+X128+Z128+AB128)</f>
        <v>0</v>
      </c>
      <c r="AE128" s="696">
        <f>(G128)-(W128+Y128+AA128+AC128)</f>
        <v>0</v>
      </c>
    </row>
    <row r="129" spans="1:31" x14ac:dyDescent="0.5">
      <c r="A129" s="86"/>
      <c r="B129" s="281" t="s">
        <v>307</v>
      </c>
      <c r="C129" s="300"/>
      <c r="D129" s="316"/>
      <c r="E129" s="523"/>
      <c r="F129" s="112"/>
      <c r="G129" s="112"/>
      <c r="H129" s="300"/>
      <c r="I129" s="300"/>
      <c r="J129" s="300"/>
      <c r="K129" s="300"/>
      <c r="L129" s="300"/>
      <c r="M129" s="300"/>
      <c r="N129" s="300"/>
      <c r="O129" s="589"/>
      <c r="P129" s="869"/>
      <c r="Q129" s="300"/>
      <c r="R129" s="300"/>
      <c r="S129" s="300"/>
      <c r="T129" s="302"/>
      <c r="U129" s="589"/>
      <c r="V129" s="301"/>
      <c r="W129" s="301"/>
      <c r="X129" s="300"/>
      <c r="Y129" s="300"/>
      <c r="Z129" s="301"/>
      <c r="AA129" s="301"/>
      <c r="AB129" s="300"/>
      <c r="AC129" s="302"/>
      <c r="AD129" s="1061"/>
      <c r="AE129" s="309"/>
    </row>
    <row r="130" spans="1:31" x14ac:dyDescent="0.5">
      <c r="A130" s="86"/>
      <c r="B130" s="310" t="s">
        <v>210</v>
      </c>
      <c r="C130" s="235"/>
      <c r="D130" s="311"/>
      <c r="E130" s="503"/>
      <c r="F130" s="503"/>
      <c r="G130" s="41"/>
      <c r="H130" s="236"/>
      <c r="I130" s="236"/>
      <c r="J130" s="236"/>
      <c r="K130" s="236"/>
      <c r="L130" s="236"/>
      <c r="M130" s="236"/>
      <c r="N130" s="236"/>
      <c r="O130" s="573"/>
      <c r="P130" s="235"/>
      <c r="Q130" s="236"/>
      <c r="R130" s="236"/>
      <c r="S130" s="236"/>
      <c r="T130" s="312"/>
      <c r="U130" s="573"/>
      <c r="V130" s="237"/>
      <c r="W130" s="237"/>
      <c r="X130" s="236"/>
      <c r="Y130" s="236"/>
      <c r="Z130" s="237"/>
      <c r="AA130" s="237"/>
      <c r="AB130" s="236"/>
      <c r="AC130" s="312"/>
      <c r="AD130" s="1061"/>
      <c r="AE130" s="309"/>
    </row>
    <row r="131" spans="1:31" x14ac:dyDescent="0.5">
      <c r="A131" s="86"/>
      <c r="B131" s="64" t="s">
        <v>238</v>
      </c>
      <c r="C131" s="669"/>
      <c r="D131" s="133" t="s">
        <v>1</v>
      </c>
      <c r="E131" s="132" t="s">
        <v>0</v>
      </c>
      <c r="F131" s="139" t="s">
        <v>0</v>
      </c>
      <c r="G131" s="813"/>
      <c r="H131" s="139" t="s">
        <v>0</v>
      </c>
      <c r="I131" s="139" t="s">
        <v>0</v>
      </c>
      <c r="J131" s="139" t="s">
        <v>0</v>
      </c>
      <c r="K131" s="900"/>
      <c r="L131" s="616"/>
      <c r="M131" s="448" t="s">
        <v>0</v>
      </c>
      <c r="N131" s="458" t="s">
        <v>0</v>
      </c>
      <c r="O131" s="594">
        <f>C131-(SUM(H131:N131))</f>
        <v>0</v>
      </c>
      <c r="P131" s="862"/>
      <c r="Q131" s="714"/>
      <c r="R131" s="668"/>
      <c r="S131" s="616"/>
      <c r="T131" s="813"/>
      <c r="U131" s="875">
        <f>C131-(SUM(P131:T133))</f>
        <v>0</v>
      </c>
      <c r="V131" s="661"/>
      <c r="W131" s="662"/>
      <c r="X131" s="663"/>
      <c r="Y131" s="662"/>
      <c r="Z131" s="663"/>
      <c r="AA131" s="662"/>
      <c r="AB131" s="664"/>
      <c r="AC131" s="662"/>
      <c r="AD131" s="1052">
        <f>C131-(V131+X131+Z131+AB131)</f>
        <v>0</v>
      </c>
      <c r="AE131" s="696">
        <f>(G131)-(W131+Y131+AA131+AC131)</f>
        <v>0</v>
      </c>
    </row>
    <row r="132" spans="1:31" x14ac:dyDescent="0.5">
      <c r="A132" s="86"/>
      <c r="B132" s="64" t="s">
        <v>236</v>
      </c>
      <c r="C132" s="669"/>
      <c r="D132" s="133" t="s">
        <v>1</v>
      </c>
      <c r="E132" s="132" t="s">
        <v>0</v>
      </c>
      <c r="F132" s="139" t="s">
        <v>0</v>
      </c>
      <c r="G132" s="813"/>
      <c r="H132" s="139" t="s">
        <v>0</v>
      </c>
      <c r="I132" s="139" t="s">
        <v>0</v>
      </c>
      <c r="J132" s="139" t="s">
        <v>0</v>
      </c>
      <c r="K132" s="616"/>
      <c r="L132" s="139" t="s">
        <v>0</v>
      </c>
      <c r="M132" s="448" t="s">
        <v>0</v>
      </c>
      <c r="N132" s="448" t="s">
        <v>0</v>
      </c>
      <c r="O132" s="594">
        <f>C132-(SUM(H132:N132))</f>
        <v>0</v>
      </c>
      <c r="P132" s="862"/>
      <c r="Q132" s="714"/>
      <c r="R132" s="668"/>
      <c r="S132" s="616"/>
      <c r="T132" s="813"/>
      <c r="U132" s="875">
        <f>C132-(SUM(P132:T134))</f>
        <v>0</v>
      </c>
      <c r="V132" s="661"/>
      <c r="W132" s="662"/>
      <c r="X132" s="663"/>
      <c r="Y132" s="662"/>
      <c r="Z132" s="663"/>
      <c r="AA132" s="662"/>
      <c r="AB132" s="664"/>
      <c r="AC132" s="662"/>
      <c r="AD132" s="1052">
        <f>C132-(V132+X132+Z132+AB132)</f>
        <v>0</v>
      </c>
      <c r="AE132" s="696">
        <f>(G132)-(W132+Y132+AA132+AC132)</f>
        <v>0</v>
      </c>
    </row>
    <row r="133" spans="1:31" x14ac:dyDescent="0.5">
      <c r="A133" s="86"/>
      <c r="B133" s="496" t="s">
        <v>237</v>
      </c>
      <c r="C133" s="814"/>
      <c r="D133" s="317" t="s">
        <v>1</v>
      </c>
      <c r="E133" s="318" t="s">
        <v>0</v>
      </c>
      <c r="F133" s="228" t="s">
        <v>0</v>
      </c>
      <c r="G133" s="812"/>
      <c r="H133" s="228" t="s">
        <v>0</v>
      </c>
      <c r="I133" s="228" t="s">
        <v>0</v>
      </c>
      <c r="J133" s="228" t="s">
        <v>0</v>
      </c>
      <c r="K133" s="228" t="s">
        <v>0</v>
      </c>
      <c r="L133" s="613"/>
      <c r="M133" s="498" t="s">
        <v>0</v>
      </c>
      <c r="N133" s="498" t="s">
        <v>0</v>
      </c>
      <c r="O133" s="705">
        <f>C133-(SUM(H133:N133))</f>
        <v>0</v>
      </c>
      <c r="P133" s="872"/>
      <c r="Q133" s="725"/>
      <c r="R133" s="715"/>
      <c r="S133" s="613"/>
      <c r="T133" s="812"/>
      <c r="U133" s="876">
        <f>C133-(SUM(P133:T135))</f>
        <v>0</v>
      </c>
      <c r="V133" s="806"/>
      <c r="W133" s="807"/>
      <c r="X133" s="808"/>
      <c r="Y133" s="807"/>
      <c r="Z133" s="808"/>
      <c r="AA133" s="807"/>
      <c r="AB133" s="809"/>
      <c r="AC133" s="807"/>
      <c r="AD133" s="1052">
        <f>C133-(V133+X133+Z133+AB133)</f>
        <v>0</v>
      </c>
      <c r="AE133" s="696">
        <f>(G133)-(W133+Y133+AA133+AC133)</f>
        <v>0</v>
      </c>
    </row>
    <row r="134" spans="1:31" x14ac:dyDescent="0.5">
      <c r="A134" s="86"/>
      <c r="B134" s="706" t="s">
        <v>2</v>
      </c>
      <c r="C134" s="710">
        <f>SUM(C131:C133)</f>
        <v>0</v>
      </c>
      <c r="D134" s="706" t="s">
        <v>1</v>
      </c>
      <c r="E134" s="816" t="s">
        <v>0</v>
      </c>
      <c r="F134" s="817" t="s">
        <v>0</v>
      </c>
      <c r="G134" s="887">
        <f>SUM(G131:G133)</f>
        <v>0</v>
      </c>
      <c r="H134" s="129" t="s">
        <v>0</v>
      </c>
      <c r="I134" s="129" t="s">
        <v>0</v>
      </c>
      <c r="J134" s="553" t="s">
        <v>0</v>
      </c>
      <c r="K134" s="690">
        <f>SUM(K131:K133)</f>
        <v>0</v>
      </c>
      <c r="L134" s="690">
        <f>SUM(L131:L133)</f>
        <v>0</v>
      </c>
      <c r="M134" s="750" t="s">
        <v>0</v>
      </c>
      <c r="N134" s="553" t="s">
        <v>0</v>
      </c>
      <c r="O134" s="709">
        <f>C134-(SUM(H134:N134))</f>
        <v>0</v>
      </c>
      <c r="P134" s="711">
        <f>SUM(P131:P133)</f>
        <v>0</v>
      </c>
      <c r="Q134" s="690">
        <f t="shared" ref="Q134:T134" si="49">SUM(Q131:Q133)</f>
        <v>0</v>
      </c>
      <c r="R134" s="690">
        <f t="shared" si="49"/>
        <v>0</v>
      </c>
      <c r="S134" s="690">
        <f t="shared" si="49"/>
        <v>0</v>
      </c>
      <c r="T134" s="887">
        <f t="shared" si="49"/>
        <v>0</v>
      </c>
      <c r="U134" s="877">
        <f>C134-(SUM(P134:T136))</f>
        <v>0</v>
      </c>
      <c r="V134" s="716">
        <f t="shared" ref="V134" si="50">SUM(V131:V133)</f>
        <v>0</v>
      </c>
      <c r="W134" s="701">
        <f t="shared" ref="W134" si="51">SUM(W131:W133)</f>
        <v>0</v>
      </c>
      <c r="X134" s="697">
        <f t="shared" ref="X134" si="52">SUM(X131:X133)</f>
        <v>0</v>
      </c>
      <c r="Y134" s="701">
        <f t="shared" ref="Y134" si="53">SUM(Y131:Y133)</f>
        <v>0</v>
      </c>
      <c r="Z134" s="702">
        <f t="shared" ref="Z134" si="54">SUM(Z131:Z133)</f>
        <v>0</v>
      </c>
      <c r="AA134" s="697">
        <f t="shared" ref="AA134" si="55">SUM(AA131:AA133)</f>
        <v>0</v>
      </c>
      <c r="AB134" s="702">
        <f t="shared" ref="AB134" si="56">SUM(AB131:AB133)</f>
        <v>0</v>
      </c>
      <c r="AC134" s="701">
        <f t="shared" ref="AC134" si="57">SUM(AC131:AC133)</f>
        <v>0</v>
      </c>
      <c r="AD134" s="1065">
        <f>C134-(V134+X134+Z134+AB134)</f>
        <v>0</v>
      </c>
      <c r="AE134" s="811">
        <f>(G134)-(W134+Y134+AA134+AC134)</f>
        <v>0</v>
      </c>
    </row>
    <row r="135" spans="1:31" hidden="1" x14ac:dyDescent="0.5">
      <c r="A135" s="86"/>
      <c r="B135" s="499" t="s">
        <v>221</v>
      </c>
      <c r="C135" s="824"/>
      <c r="D135" s="385" t="s">
        <v>1</v>
      </c>
      <c r="E135" s="228" t="s">
        <v>0</v>
      </c>
      <c r="F135" s="228" t="s">
        <v>0</v>
      </c>
      <c r="G135" s="829"/>
      <c r="H135" s="139" t="s">
        <v>0</v>
      </c>
      <c r="I135" s="139" t="s">
        <v>0</v>
      </c>
      <c r="J135" s="139" t="s">
        <v>0</v>
      </c>
      <c r="K135" s="139" t="s">
        <v>0</v>
      </c>
      <c r="L135" s="139" t="s">
        <v>0</v>
      </c>
      <c r="M135" s="825"/>
      <c r="N135" s="448" t="s">
        <v>0</v>
      </c>
      <c r="O135" s="594">
        <f>C135-(SUM(H135:N135))</f>
        <v>0</v>
      </c>
      <c r="P135" s="874"/>
      <c r="Q135" s="826"/>
      <c r="R135" s="825"/>
      <c r="S135" s="825"/>
      <c r="T135" s="893"/>
      <c r="U135" s="875">
        <f>C135-(SUM(P135:T137))</f>
        <v>0</v>
      </c>
      <c r="V135" s="827"/>
      <c r="W135" s="828"/>
      <c r="X135" s="827"/>
      <c r="Y135" s="828"/>
      <c r="Z135" s="830"/>
      <c r="AA135" s="828"/>
      <c r="AB135" s="827"/>
      <c r="AC135" s="828"/>
      <c r="AD135" s="1052">
        <f>C135-(V135+X135+Z135+AB135)</f>
        <v>0</v>
      </c>
      <c r="AE135" s="696">
        <f>(G135)-(W135+Y135+AA135+AC135)</f>
        <v>0</v>
      </c>
    </row>
    <row r="136" spans="1:31" hidden="1" x14ac:dyDescent="0.5">
      <c r="A136" s="86"/>
      <c r="B136" s="901" t="s">
        <v>191</v>
      </c>
      <c r="C136" s="903"/>
      <c r="D136" s="904"/>
      <c r="E136" s="25"/>
      <c r="F136" s="25"/>
      <c r="G136" s="25"/>
      <c r="H136" s="905"/>
      <c r="I136" s="905"/>
      <c r="J136" s="905"/>
      <c r="K136" s="905"/>
      <c r="L136" s="905"/>
      <c r="M136" s="905"/>
      <c r="N136" s="905"/>
      <c r="O136" s="906"/>
      <c r="P136" s="903"/>
      <c r="Q136" s="905"/>
      <c r="R136" s="905"/>
      <c r="S136" s="905"/>
      <c r="T136" s="907"/>
      <c r="U136" s="906"/>
      <c r="V136" s="908"/>
      <c r="W136" s="908"/>
      <c r="X136" s="905"/>
      <c r="Y136" s="905"/>
      <c r="Z136" s="908"/>
      <c r="AA136" s="908"/>
      <c r="AB136" s="905"/>
      <c r="AC136" s="907"/>
      <c r="AD136" s="1061"/>
      <c r="AE136" s="309"/>
    </row>
    <row r="137" spans="1:31" x14ac:dyDescent="0.5">
      <c r="A137" s="86"/>
      <c r="B137" s="303" t="s">
        <v>297</v>
      </c>
      <c r="C137" s="606"/>
      <c r="D137" s="317" t="s">
        <v>14</v>
      </c>
      <c r="E137" s="382" t="s">
        <v>0</v>
      </c>
      <c r="F137" s="95" t="s">
        <v>0</v>
      </c>
      <c r="G137" s="757"/>
      <c r="H137" s="95" t="s">
        <v>0</v>
      </c>
      <c r="I137" s="95" t="s">
        <v>0</v>
      </c>
      <c r="J137" s="95" t="s">
        <v>0</v>
      </c>
      <c r="K137" s="95" t="s">
        <v>0</v>
      </c>
      <c r="L137" s="95" t="s">
        <v>0</v>
      </c>
      <c r="M137" s="95" t="s">
        <v>0</v>
      </c>
      <c r="N137" s="761"/>
      <c r="O137" s="709">
        <f>C137-(SUM(H137:N137))</f>
        <v>0</v>
      </c>
      <c r="P137" s="867"/>
      <c r="Q137" s="760"/>
      <c r="R137" s="761"/>
      <c r="S137" s="761"/>
      <c r="T137" s="889"/>
      <c r="U137" s="877">
        <f>C137-(SUM(P137:T139))</f>
        <v>0</v>
      </c>
      <c r="V137" s="762"/>
      <c r="W137" s="769"/>
      <c r="X137" s="762"/>
      <c r="Y137" s="769"/>
      <c r="Z137" s="777"/>
      <c r="AA137" s="769"/>
      <c r="AB137" s="762"/>
      <c r="AC137" s="769"/>
      <c r="AD137" s="1052">
        <f>C137-(V137+X137+Z137+AB137)</f>
        <v>0</v>
      </c>
      <c r="AE137" s="696">
        <f>(G137)-(W137+Y137+AA137+AC137)</f>
        <v>0</v>
      </c>
    </row>
    <row r="138" spans="1:31" x14ac:dyDescent="0.5">
      <c r="A138" s="84"/>
      <c r="B138" s="307" t="s">
        <v>192</v>
      </c>
      <c r="C138" s="379"/>
      <c r="D138" s="380"/>
      <c r="E138" s="539"/>
      <c r="F138" s="539"/>
      <c r="G138" s="128"/>
      <c r="H138" s="321"/>
      <c r="I138" s="321"/>
      <c r="J138" s="321"/>
      <c r="K138" s="321"/>
      <c r="L138" s="321"/>
      <c r="M138" s="321"/>
      <c r="N138" s="321"/>
      <c r="O138" s="590"/>
      <c r="P138" s="379"/>
      <c r="Q138" s="321"/>
      <c r="R138" s="321"/>
      <c r="S138" s="321"/>
      <c r="T138" s="320"/>
      <c r="U138" s="590"/>
      <c r="V138" s="381"/>
      <c r="W138" s="381"/>
      <c r="X138" s="321"/>
      <c r="Y138" s="321"/>
      <c r="Z138" s="381"/>
      <c r="AA138" s="381"/>
      <c r="AB138" s="321"/>
      <c r="AC138" s="320"/>
      <c r="AD138" s="1061"/>
      <c r="AE138" s="309"/>
    </row>
    <row r="139" spans="1:31" x14ac:dyDescent="0.5">
      <c r="A139" s="86"/>
      <c r="B139" s="281" t="s">
        <v>308</v>
      </c>
      <c r="C139" s="300"/>
      <c r="D139" s="316"/>
      <c r="E139" s="523"/>
      <c r="F139" s="112"/>
      <c r="G139" s="112"/>
      <c r="H139" s="300"/>
      <c r="I139" s="300"/>
      <c r="J139" s="300"/>
      <c r="K139" s="300"/>
      <c r="L139" s="300"/>
      <c r="M139" s="300"/>
      <c r="N139" s="300"/>
      <c r="O139" s="589"/>
      <c r="P139" s="869"/>
      <c r="Q139" s="300"/>
      <c r="R139" s="300"/>
      <c r="S139" s="300"/>
      <c r="T139" s="302"/>
      <c r="U139" s="589"/>
      <c r="V139" s="301"/>
      <c r="W139" s="301"/>
      <c r="X139" s="300"/>
      <c r="Y139" s="300"/>
      <c r="Z139" s="301"/>
      <c r="AA139" s="301"/>
      <c r="AB139" s="300"/>
      <c r="AC139" s="302"/>
      <c r="AD139" s="1061"/>
      <c r="AE139" s="309"/>
    </row>
    <row r="140" spans="1:31" x14ac:dyDescent="0.5">
      <c r="A140" s="86"/>
      <c r="B140" s="303" t="s">
        <v>241</v>
      </c>
      <c r="C140" s="606"/>
      <c r="D140" s="385" t="s">
        <v>14</v>
      </c>
      <c r="E140" s="132" t="s">
        <v>0</v>
      </c>
      <c r="F140" s="139" t="s">
        <v>0</v>
      </c>
      <c r="G140" s="757"/>
      <c r="H140" s="95" t="s">
        <v>0</v>
      </c>
      <c r="I140" s="95" t="s">
        <v>0</v>
      </c>
      <c r="J140" s="95" t="s">
        <v>0</v>
      </c>
      <c r="K140" s="687"/>
      <c r="L140" s="687"/>
      <c r="M140" s="761"/>
      <c r="N140" s="761"/>
      <c r="O140" s="594">
        <f>C140-(SUM(H140:N140))</f>
        <v>0</v>
      </c>
      <c r="P140" s="867"/>
      <c r="Q140" s="760"/>
      <c r="R140" s="761"/>
      <c r="S140" s="613"/>
      <c r="T140" s="889"/>
      <c r="U140" s="875">
        <f>C140-(SUM(P140:T158))</f>
        <v>0</v>
      </c>
      <c r="V140" s="762"/>
      <c r="W140" s="769"/>
      <c r="X140" s="762"/>
      <c r="Y140" s="769"/>
      <c r="Z140" s="777"/>
      <c r="AA140" s="769"/>
      <c r="AB140" s="762"/>
      <c r="AC140" s="769"/>
      <c r="AD140" s="1052">
        <f>C140-(V140+X140+Z140+AB140)</f>
        <v>0</v>
      </c>
      <c r="AE140" s="696">
        <f>(G140)-(W140+Y140+AA140+AC140)</f>
        <v>0</v>
      </c>
    </row>
    <row r="141" spans="1:31" x14ac:dyDescent="0.5">
      <c r="A141" s="84"/>
      <c r="B141" s="307" t="s">
        <v>193</v>
      </c>
      <c r="C141" s="379"/>
      <c r="D141" s="380"/>
      <c r="E141" s="539"/>
      <c r="F141" s="128"/>
      <c r="G141" s="128"/>
      <c r="H141" s="321"/>
      <c r="I141" s="321"/>
      <c r="J141" s="321"/>
      <c r="K141" s="321"/>
      <c r="L141" s="321"/>
      <c r="M141" s="321"/>
      <c r="N141" s="321"/>
      <c r="O141" s="590"/>
      <c r="P141" s="379"/>
      <c r="Q141" s="321"/>
      <c r="R141" s="321"/>
      <c r="S141" s="321"/>
      <c r="T141" s="320"/>
      <c r="U141" s="590"/>
      <c r="V141" s="381"/>
      <c r="W141" s="381"/>
      <c r="X141" s="321"/>
      <c r="Y141" s="321"/>
      <c r="Z141" s="381"/>
      <c r="AA141" s="381"/>
      <c r="AB141" s="321"/>
      <c r="AC141" s="320"/>
      <c r="AD141" s="1066"/>
      <c r="AE141" s="233"/>
    </row>
    <row r="142" spans="1:31" ht="24" x14ac:dyDescent="0.55000000000000004">
      <c r="A142" s="109">
        <v>7</v>
      </c>
      <c r="B142" s="231" t="s">
        <v>511</v>
      </c>
      <c r="C142" s="107"/>
      <c r="D142" s="107"/>
      <c r="E142" s="188"/>
      <c r="F142" s="188"/>
      <c r="G142" s="188"/>
      <c r="H142" s="187"/>
      <c r="I142" s="187"/>
      <c r="J142" s="187"/>
      <c r="K142" s="186"/>
      <c r="L142" s="186"/>
      <c r="M142" s="185"/>
      <c r="N142" s="185"/>
      <c r="O142" s="575"/>
      <c r="P142" s="842"/>
      <c r="Q142" s="185"/>
      <c r="R142" s="185"/>
      <c r="S142" s="185"/>
      <c r="T142" s="878"/>
      <c r="U142" s="575"/>
      <c r="V142" s="106"/>
      <c r="W142" s="106"/>
      <c r="X142" s="106"/>
      <c r="Y142" s="106"/>
      <c r="Z142" s="106"/>
      <c r="AA142" s="106"/>
      <c r="AB142" s="106"/>
      <c r="AC142" s="105"/>
      <c r="AD142" s="106"/>
      <c r="AE142" s="105"/>
    </row>
    <row r="143" spans="1:31" ht="45" x14ac:dyDescent="0.5">
      <c r="A143" s="184"/>
      <c r="B143" s="183"/>
      <c r="C143" s="182" t="s">
        <v>13</v>
      </c>
      <c r="D143" s="181" t="s">
        <v>12</v>
      </c>
      <c r="E143" s="180" t="s">
        <v>11</v>
      </c>
      <c r="F143" s="177" t="s">
        <v>10</v>
      </c>
      <c r="G143" s="179" t="s">
        <v>9</v>
      </c>
      <c r="H143" s="178" t="s">
        <v>25</v>
      </c>
      <c r="I143" s="177" t="s">
        <v>23</v>
      </c>
      <c r="J143" s="176" t="s">
        <v>22</v>
      </c>
      <c r="K143" s="395" t="s">
        <v>8</v>
      </c>
      <c r="L143" s="395" t="s">
        <v>226</v>
      </c>
      <c r="M143" s="396" t="s">
        <v>7</v>
      </c>
      <c r="N143" s="455" t="s">
        <v>252</v>
      </c>
      <c r="O143" s="577"/>
      <c r="P143" s="843" t="s">
        <v>263</v>
      </c>
      <c r="Q143" s="229" t="s">
        <v>274</v>
      </c>
      <c r="R143" s="175" t="s">
        <v>275</v>
      </c>
      <c r="S143" s="175" t="s">
        <v>276</v>
      </c>
      <c r="T143" s="879" t="s">
        <v>252</v>
      </c>
      <c r="U143" s="577"/>
      <c r="V143" s="172"/>
      <c r="W143" s="170"/>
      <c r="X143" s="173"/>
      <c r="Y143" s="170"/>
      <c r="Z143" s="172"/>
      <c r="AA143" s="170"/>
      <c r="AB143" s="171"/>
      <c r="AC143" s="170"/>
      <c r="AD143" s="1035"/>
      <c r="AE143" s="170"/>
    </row>
    <row r="144" spans="1:31" x14ac:dyDescent="0.5">
      <c r="A144" s="422"/>
      <c r="B144" s="281" t="s">
        <v>512</v>
      </c>
      <c r="C144" s="300"/>
      <c r="D144" s="299"/>
      <c r="E144" s="523"/>
      <c r="F144" s="112"/>
      <c r="G144" s="112"/>
      <c r="H144" s="300"/>
      <c r="I144" s="300"/>
      <c r="J144" s="300"/>
      <c r="K144" s="300"/>
      <c r="L144" s="300"/>
      <c r="M144" s="300"/>
      <c r="N144" s="300"/>
      <c r="O144" s="589"/>
      <c r="P144" s="869"/>
      <c r="Q144" s="300"/>
      <c r="R144" s="300"/>
      <c r="S144" s="300"/>
      <c r="T144" s="302"/>
      <c r="U144" s="589"/>
      <c r="V144" s="301"/>
      <c r="W144" s="301"/>
      <c r="X144" s="300"/>
      <c r="Y144" s="300"/>
      <c r="Z144" s="301"/>
      <c r="AA144" s="301"/>
      <c r="AB144" s="300"/>
      <c r="AC144" s="302"/>
      <c r="AD144" s="1060"/>
      <c r="AE144" s="160"/>
    </row>
    <row r="145" spans="1:31" x14ac:dyDescent="0.5">
      <c r="A145" s="496"/>
      <c r="B145" s="901" t="s">
        <v>533</v>
      </c>
      <c r="C145" s="785"/>
      <c r="D145" s="378" t="s">
        <v>14</v>
      </c>
      <c r="E145" s="132" t="s">
        <v>0</v>
      </c>
      <c r="F145" s="95" t="s">
        <v>0</v>
      </c>
      <c r="G145" s="96" t="s">
        <v>0</v>
      </c>
      <c r="H145" s="382" t="s">
        <v>0</v>
      </c>
      <c r="I145" s="95" t="s">
        <v>0</v>
      </c>
      <c r="J145" s="95" t="s">
        <v>0</v>
      </c>
      <c r="K145" s="687"/>
      <c r="L145" s="687"/>
      <c r="M145" s="761"/>
      <c r="N145" s="761"/>
      <c r="O145" s="594">
        <f>C145-(SUM(H145:N145))</f>
        <v>0</v>
      </c>
      <c r="P145" s="1072" t="s">
        <v>0</v>
      </c>
      <c r="Q145" s="458" t="s">
        <v>0</v>
      </c>
      <c r="R145" s="458" t="s">
        <v>0</v>
      </c>
      <c r="S145" s="95" t="s">
        <v>0</v>
      </c>
      <c r="T145" s="889"/>
      <c r="U145" s="875">
        <f>C145-(SUM(P145:T163))</f>
        <v>0</v>
      </c>
      <c r="V145" s="762"/>
      <c r="W145" s="769"/>
      <c r="X145" s="762"/>
      <c r="Y145" s="769"/>
      <c r="Z145" s="777"/>
      <c r="AA145" s="769"/>
      <c r="AB145" s="762"/>
      <c r="AC145" s="769"/>
      <c r="AD145" s="1052">
        <f>C145-(V145+X145+Z145+AB145)</f>
        <v>0</v>
      </c>
      <c r="AE145" s="696"/>
    </row>
    <row r="146" spans="1:31" x14ac:dyDescent="0.5">
      <c r="A146" s="496"/>
      <c r="B146" s="1016" t="s">
        <v>513</v>
      </c>
      <c r="C146" s="785"/>
      <c r="D146" s="378" t="s">
        <v>1</v>
      </c>
      <c r="E146" s="132" t="s">
        <v>0</v>
      </c>
      <c r="F146" s="95" t="s">
        <v>0</v>
      </c>
      <c r="G146" s="96" t="s">
        <v>0</v>
      </c>
      <c r="H146" s="382" t="s">
        <v>0</v>
      </c>
      <c r="I146" s="95" t="s">
        <v>0</v>
      </c>
      <c r="J146" s="95" t="s">
        <v>0</v>
      </c>
      <c r="K146" s="687"/>
      <c r="L146" s="687"/>
      <c r="M146" s="761"/>
      <c r="N146" s="761"/>
      <c r="O146" s="594">
        <f t="shared" ref="O146:O147" si="58">C146-(SUM(H146:N146))</f>
        <v>0</v>
      </c>
      <c r="P146" s="845"/>
      <c r="Q146" s="653"/>
      <c r="R146" s="654"/>
      <c r="S146" s="616"/>
      <c r="T146" s="889"/>
      <c r="U146" s="875">
        <f t="shared" ref="U146:U147" si="59">C146-(SUM(P146:T164))</f>
        <v>0</v>
      </c>
      <c r="V146" s="762"/>
      <c r="W146" s="769"/>
      <c r="X146" s="762"/>
      <c r="Y146" s="769"/>
      <c r="Z146" s="777"/>
      <c r="AA146" s="769"/>
      <c r="AB146" s="762"/>
      <c r="AC146" s="769"/>
      <c r="AD146" s="1052">
        <f t="shared" ref="AD146:AD147" si="60">C146-(V146+X146+Z146+AB146)</f>
        <v>0</v>
      </c>
      <c r="AE146" s="696"/>
    </row>
    <row r="147" spans="1:31" x14ac:dyDescent="0.5">
      <c r="A147" s="496"/>
      <c r="B147" s="901" t="s">
        <v>514</v>
      </c>
      <c r="C147" s="785"/>
      <c r="D147" s="1004" t="s">
        <v>1</v>
      </c>
      <c r="E147" s="132" t="s">
        <v>0</v>
      </c>
      <c r="F147" s="95" t="s">
        <v>0</v>
      </c>
      <c r="G147" s="96" t="s">
        <v>0</v>
      </c>
      <c r="H147" s="95" t="s">
        <v>0</v>
      </c>
      <c r="I147" s="95" t="s">
        <v>0</v>
      </c>
      <c r="J147" s="95" t="s">
        <v>0</v>
      </c>
      <c r="K147" s="687"/>
      <c r="L147" s="687"/>
      <c r="M147" s="761"/>
      <c r="N147" s="761"/>
      <c r="O147" s="594">
        <f t="shared" si="58"/>
        <v>0</v>
      </c>
      <c r="P147" s="867"/>
      <c r="Q147" s="760"/>
      <c r="R147" s="761"/>
      <c r="S147" s="613"/>
      <c r="T147" s="889"/>
      <c r="U147" s="875">
        <f t="shared" si="59"/>
        <v>0</v>
      </c>
      <c r="V147" s="762"/>
      <c r="W147" s="769"/>
      <c r="X147" s="762"/>
      <c r="Y147" s="769"/>
      <c r="Z147" s="777"/>
      <c r="AA147" s="769"/>
      <c r="AB147" s="762"/>
      <c r="AC147" s="769"/>
      <c r="AD147" s="1052">
        <f t="shared" si="60"/>
        <v>0</v>
      </c>
      <c r="AE147" s="696"/>
    </row>
    <row r="148" spans="1:31" x14ac:dyDescent="0.5">
      <c r="A148" s="422"/>
      <c r="B148" s="281" t="s">
        <v>515</v>
      </c>
      <c r="C148" s="300"/>
      <c r="D148" s="299"/>
      <c r="E148" s="523"/>
      <c r="F148" s="112"/>
      <c r="G148" s="112"/>
      <c r="H148" s="300"/>
      <c r="I148" s="300"/>
      <c r="J148" s="300"/>
      <c r="K148" s="300"/>
      <c r="L148" s="300"/>
      <c r="M148" s="300"/>
      <c r="N148" s="300"/>
      <c r="O148" s="589"/>
      <c r="P148" s="869"/>
      <c r="Q148" s="300"/>
      <c r="R148" s="300"/>
      <c r="S148" s="300"/>
      <c r="T148" s="302"/>
      <c r="U148" s="589"/>
      <c r="V148" s="301"/>
      <c r="W148" s="301"/>
      <c r="X148" s="300"/>
      <c r="Y148" s="300"/>
      <c r="Z148" s="301"/>
      <c r="AA148" s="301"/>
      <c r="AB148" s="300"/>
      <c r="AC148" s="302"/>
      <c r="AD148" s="1060"/>
      <c r="AE148" s="160"/>
    </row>
    <row r="149" spans="1:31" x14ac:dyDescent="0.5">
      <c r="A149" s="496"/>
      <c r="B149" s="901" t="s">
        <v>18</v>
      </c>
      <c r="C149" s="658"/>
      <c r="D149" s="378" t="s">
        <v>18</v>
      </c>
      <c r="E149" s="139" t="s">
        <v>0</v>
      </c>
      <c r="F149" s="139" t="s">
        <v>0</v>
      </c>
      <c r="G149" s="96" t="s">
        <v>0</v>
      </c>
      <c r="H149" s="132" t="s">
        <v>0</v>
      </c>
      <c r="I149" s="139" t="s">
        <v>0</v>
      </c>
      <c r="J149" s="139" t="s">
        <v>0</v>
      </c>
      <c r="K149" s="139" t="s">
        <v>0</v>
      </c>
      <c r="L149" s="139" t="s">
        <v>0</v>
      </c>
      <c r="M149" s="458" t="s">
        <v>0</v>
      </c>
      <c r="N149" s="458" t="s">
        <v>0</v>
      </c>
      <c r="O149" s="1080" t="s">
        <v>0</v>
      </c>
      <c r="P149" s="1067" t="s">
        <v>0</v>
      </c>
      <c r="Q149" s="553" t="s">
        <v>0</v>
      </c>
      <c r="R149" s="553" t="s">
        <v>0</v>
      </c>
      <c r="S149" s="553" t="s">
        <v>0</v>
      </c>
      <c r="T149" s="80" t="s">
        <v>0</v>
      </c>
      <c r="U149" s="875">
        <f>C149-(SUM(P149:T171))</f>
        <v>0</v>
      </c>
      <c r="V149" s="782"/>
      <c r="W149" s="783"/>
      <c r="X149" s="782"/>
      <c r="Y149" s="783"/>
      <c r="Z149" s="785"/>
      <c r="AA149" s="783"/>
      <c r="AB149" s="782"/>
      <c r="AC149" s="783"/>
      <c r="AD149" s="1052">
        <f>C149-(V149+X149+Z149+AB149)</f>
        <v>0</v>
      </c>
      <c r="AE149" s="696"/>
    </row>
    <row r="150" spans="1:31" x14ac:dyDescent="0.5">
      <c r="A150" s="422"/>
      <c r="B150" s="281" t="s">
        <v>516</v>
      </c>
      <c r="C150" s="300"/>
      <c r="D150" s="299"/>
      <c r="E150" s="523"/>
      <c r="F150" s="112"/>
      <c r="G150" s="112"/>
      <c r="H150" s="300"/>
      <c r="I150" s="300"/>
      <c r="J150" s="300"/>
      <c r="K150" s="300"/>
      <c r="L150" s="300"/>
      <c r="M150" s="300"/>
      <c r="N150" s="300"/>
      <c r="O150" s="589"/>
      <c r="P150" s="869"/>
      <c r="Q150" s="300"/>
      <c r="R150" s="300"/>
      <c r="S150" s="300"/>
      <c r="T150" s="302"/>
      <c r="U150" s="589"/>
      <c r="V150" s="301"/>
      <c r="W150" s="301"/>
      <c r="X150" s="300"/>
      <c r="Y150" s="300"/>
      <c r="Z150" s="301"/>
      <c r="AA150" s="301"/>
      <c r="AB150" s="300"/>
      <c r="AC150" s="302"/>
      <c r="AD150" s="1060"/>
      <c r="AE150" s="160"/>
    </row>
    <row r="151" spans="1:31" x14ac:dyDescent="0.5">
      <c r="A151" s="496"/>
      <c r="B151" s="901" t="s">
        <v>534</v>
      </c>
      <c r="C151" s="658"/>
      <c r="D151" s="378" t="s">
        <v>1</v>
      </c>
      <c r="E151" s="132" t="s">
        <v>0</v>
      </c>
      <c r="F151" s="95" t="s">
        <v>0</v>
      </c>
      <c r="G151" s="96" t="s">
        <v>0</v>
      </c>
      <c r="H151" s="132" t="s">
        <v>0</v>
      </c>
      <c r="I151" s="139" t="s">
        <v>0</v>
      </c>
      <c r="J151" s="139" t="s">
        <v>0</v>
      </c>
      <c r="K151" s="900"/>
      <c r="L151" s="900"/>
      <c r="M151" s="120"/>
      <c r="N151" s="458" t="s">
        <v>0</v>
      </c>
      <c r="O151" s="594">
        <f>C151-(SUM(H151:N151))</f>
        <v>0</v>
      </c>
      <c r="P151" s="808"/>
      <c r="Q151" s="653"/>
      <c r="R151" s="760"/>
      <c r="S151" s="784"/>
      <c r="T151" s="891"/>
      <c r="U151" s="875">
        <f>C151-(SUM(P151:T173))</f>
        <v>0</v>
      </c>
      <c r="V151" s="782"/>
      <c r="W151" s="783"/>
      <c r="X151" s="782"/>
      <c r="Y151" s="783"/>
      <c r="Z151" s="785"/>
      <c r="AA151" s="783"/>
      <c r="AB151" s="782"/>
      <c r="AC151" s="783"/>
      <c r="AD151" s="1052">
        <f>C151-(V151+X151+Z151+AB151)</f>
        <v>0</v>
      </c>
      <c r="AE151" s="696"/>
    </row>
    <row r="152" spans="1:31" x14ac:dyDescent="0.5">
      <c r="A152" s="496"/>
      <c r="B152" s="901" t="s">
        <v>517</v>
      </c>
      <c r="C152" s="493"/>
      <c r="D152" s="311"/>
      <c r="E152" s="505"/>
      <c r="F152" s="20"/>
      <c r="G152" s="41"/>
      <c r="H152" s="464"/>
      <c r="I152" s="464"/>
      <c r="J152" s="464"/>
      <c r="K152" s="464"/>
      <c r="L152" s="464"/>
      <c r="M152" s="464"/>
      <c r="N152" s="236"/>
      <c r="O152" s="902"/>
      <c r="P152" s="493"/>
      <c r="Q152" s="464"/>
      <c r="R152" s="464"/>
      <c r="S152" s="236"/>
      <c r="T152" s="495"/>
      <c r="U152" s="902"/>
      <c r="V152" s="494"/>
      <c r="W152" s="494"/>
      <c r="X152" s="464"/>
      <c r="Y152" s="464"/>
      <c r="Z152" s="494"/>
      <c r="AA152" s="494"/>
      <c r="AB152" s="464"/>
      <c r="AC152" s="495"/>
      <c r="AD152" s="1060"/>
      <c r="AE152" s="160"/>
    </row>
    <row r="153" spans="1:31" x14ac:dyDescent="0.5">
      <c r="A153" s="422"/>
      <c r="B153" s="281" t="s">
        <v>518</v>
      </c>
      <c r="C153" s="300"/>
      <c r="D153" s="299"/>
      <c r="E153" s="523"/>
      <c r="F153" s="112"/>
      <c r="G153" s="112"/>
      <c r="H153" s="300"/>
      <c r="I153" s="300"/>
      <c r="J153" s="300"/>
      <c r="K153" s="300"/>
      <c r="L153" s="300"/>
      <c r="M153" s="300"/>
      <c r="N153" s="300"/>
      <c r="O153" s="589"/>
      <c r="P153" s="869"/>
      <c r="Q153" s="300"/>
      <c r="R153" s="300"/>
      <c r="S153" s="300"/>
      <c r="T153" s="302"/>
      <c r="U153" s="589"/>
      <c r="V153" s="301"/>
      <c r="W153" s="301"/>
      <c r="X153" s="300"/>
      <c r="Y153" s="300"/>
      <c r="Z153" s="301"/>
      <c r="AA153" s="301"/>
      <c r="AB153" s="300"/>
      <c r="AC153" s="302"/>
      <c r="AD153" s="1060"/>
      <c r="AE153" s="160"/>
    </row>
    <row r="154" spans="1:31" x14ac:dyDescent="0.5">
      <c r="A154" s="496"/>
      <c r="B154" s="901" t="s">
        <v>519</v>
      </c>
      <c r="C154" s="785"/>
      <c r="D154" s="378" t="s">
        <v>14</v>
      </c>
      <c r="E154" s="139" t="s">
        <v>0</v>
      </c>
      <c r="F154" s="139" t="s">
        <v>0</v>
      </c>
      <c r="G154" s="96" t="s">
        <v>0</v>
      </c>
      <c r="H154" s="132" t="s">
        <v>0</v>
      </c>
      <c r="I154" s="139" t="s">
        <v>0</v>
      </c>
      <c r="J154" s="139" t="s">
        <v>0</v>
      </c>
      <c r="K154" s="139" t="s">
        <v>0</v>
      </c>
      <c r="L154" s="139" t="s">
        <v>0</v>
      </c>
      <c r="M154" s="458" t="s">
        <v>0</v>
      </c>
      <c r="N154" s="120"/>
      <c r="O154" s="594">
        <f>C154-(SUM(H154:M154))</f>
        <v>0</v>
      </c>
      <c r="P154" s="1072" t="s">
        <v>0</v>
      </c>
      <c r="Q154" s="458" t="s">
        <v>0</v>
      </c>
      <c r="R154" s="458" t="s">
        <v>0</v>
      </c>
      <c r="S154" s="95" t="s">
        <v>0</v>
      </c>
      <c r="T154" s="891"/>
      <c r="U154" s="875">
        <f>C154-(SUM(P154:T176))</f>
        <v>0</v>
      </c>
      <c r="V154" s="782"/>
      <c r="W154" s="783"/>
      <c r="X154" s="782"/>
      <c r="Y154" s="783"/>
      <c r="Z154" s="785"/>
      <c r="AA154" s="783"/>
      <c r="AB154" s="782"/>
      <c r="AC154" s="783"/>
      <c r="AD154" s="1052">
        <f>C154-(V154+X154+Z154+AB154)</f>
        <v>0</v>
      </c>
      <c r="AE154" s="696"/>
    </row>
    <row r="155" spans="1:31" x14ac:dyDescent="0.5">
      <c r="A155" s="496"/>
      <c r="B155" s="304" t="s">
        <v>520</v>
      </c>
      <c r="C155" s="493"/>
      <c r="D155" s="311"/>
      <c r="E155" s="505"/>
      <c r="F155" s="20"/>
      <c r="G155" s="41"/>
      <c r="H155" s="464"/>
      <c r="I155" s="464"/>
      <c r="J155" s="464"/>
      <c r="K155" s="464"/>
      <c r="L155" s="464"/>
      <c r="M155" s="464"/>
      <c r="N155" s="236"/>
      <c r="O155" s="902"/>
      <c r="P155" s="493"/>
      <c r="Q155" s="464"/>
      <c r="R155" s="464"/>
      <c r="S155" s="236"/>
      <c r="T155" s="495"/>
      <c r="U155" s="902"/>
      <c r="V155" s="494"/>
      <c r="W155" s="494"/>
      <c r="X155" s="464"/>
      <c r="Y155" s="464"/>
      <c r="Z155" s="494"/>
      <c r="AA155" s="494"/>
      <c r="AB155" s="464"/>
      <c r="AC155" s="495"/>
      <c r="AD155" s="1060"/>
      <c r="AE155" s="160"/>
    </row>
    <row r="156" spans="1:31" x14ac:dyDescent="0.5">
      <c r="A156" s="496"/>
      <c r="B156" s="901" t="s">
        <v>522</v>
      </c>
      <c r="C156" s="785"/>
      <c r="D156" s="378" t="s">
        <v>1</v>
      </c>
      <c r="E156" s="139" t="s">
        <v>0</v>
      </c>
      <c r="F156" s="139" t="s">
        <v>0</v>
      </c>
      <c r="G156" s="96" t="s">
        <v>0</v>
      </c>
      <c r="H156" s="1071"/>
      <c r="I156" s="900"/>
      <c r="J156" s="900"/>
      <c r="K156" s="139" t="s">
        <v>0</v>
      </c>
      <c r="L156" s="139" t="s">
        <v>0</v>
      </c>
      <c r="M156" s="458" t="s">
        <v>0</v>
      </c>
      <c r="N156" s="458" t="s">
        <v>0</v>
      </c>
      <c r="O156" s="594">
        <f>C156-(SUM(H156:M156))</f>
        <v>0</v>
      </c>
      <c r="P156" s="1072" t="s">
        <v>0</v>
      </c>
      <c r="Q156" s="1073"/>
      <c r="R156" s="458" t="s">
        <v>0</v>
      </c>
      <c r="S156" s="95" t="s">
        <v>0</v>
      </c>
      <c r="T156" s="96" t="s">
        <v>0</v>
      </c>
      <c r="U156" s="875">
        <f>C156-(SUM(P156:T178))</f>
        <v>0</v>
      </c>
      <c r="V156" s="782"/>
      <c r="W156" s="783"/>
      <c r="X156" s="782"/>
      <c r="Y156" s="783"/>
      <c r="Z156" s="785"/>
      <c r="AA156" s="783"/>
      <c r="AB156" s="782"/>
      <c r="AC156" s="783"/>
      <c r="AD156" s="1052">
        <f>C156-(V156+X156+Z156+AB156)</f>
        <v>0</v>
      </c>
      <c r="AE156" s="696"/>
    </row>
    <row r="157" spans="1:31" x14ac:dyDescent="0.5">
      <c r="A157" s="496"/>
      <c r="B157" s="1005" t="s">
        <v>523</v>
      </c>
      <c r="C157" s="493"/>
      <c r="D157" s="311"/>
      <c r="E157" s="505"/>
      <c r="F157" s="20"/>
      <c r="G157" s="41"/>
      <c r="H157" s="464"/>
      <c r="I157" s="464"/>
      <c r="J157" s="464"/>
      <c r="K157" s="464"/>
      <c r="L157" s="464"/>
      <c r="M157" s="464"/>
      <c r="N157" s="236"/>
      <c r="O157" s="902"/>
      <c r="P157" s="493"/>
      <c r="Q157" s="464"/>
      <c r="R157" s="464"/>
      <c r="S157" s="236"/>
      <c r="T157" s="495"/>
      <c r="U157" s="902"/>
      <c r="V157" s="494"/>
      <c r="W157" s="494"/>
      <c r="X157" s="464"/>
      <c r="Y157" s="464"/>
      <c r="Z157" s="494"/>
      <c r="AA157" s="494"/>
      <c r="AB157" s="464"/>
      <c r="AC157" s="495"/>
      <c r="AD157" s="1060"/>
      <c r="AE157" s="160"/>
    </row>
    <row r="158" spans="1:31" x14ac:dyDescent="0.5">
      <c r="A158" s="496"/>
      <c r="B158" s="1016" t="s">
        <v>521</v>
      </c>
      <c r="C158" s="830"/>
      <c r="D158" s="497" t="s">
        <v>1</v>
      </c>
      <c r="E158" s="228" t="s">
        <v>0</v>
      </c>
      <c r="F158" s="228" t="s">
        <v>0</v>
      </c>
      <c r="G158" s="327" t="s">
        <v>0</v>
      </c>
      <c r="H158" s="1069"/>
      <c r="I158" s="1070"/>
      <c r="J158" s="1070"/>
      <c r="K158" s="228" t="s">
        <v>0</v>
      </c>
      <c r="L158" s="228" t="s">
        <v>0</v>
      </c>
      <c r="M158" s="1032" t="s">
        <v>0</v>
      </c>
      <c r="N158" s="1032" t="s">
        <v>0</v>
      </c>
      <c r="O158" s="705">
        <f>C158-(SUM(H158:M158))</f>
        <v>0</v>
      </c>
      <c r="P158" s="1072" t="s">
        <v>0</v>
      </c>
      <c r="Q158" s="95" t="s">
        <v>0</v>
      </c>
      <c r="R158" s="1073"/>
      <c r="S158" s="95" t="s">
        <v>0</v>
      </c>
      <c r="T158" s="96" t="s">
        <v>0</v>
      </c>
      <c r="U158" s="876">
        <f>C158-(SUM(P158:T180))</f>
        <v>0</v>
      </c>
      <c r="V158" s="827"/>
      <c r="W158" s="828"/>
      <c r="X158" s="827"/>
      <c r="Y158" s="828"/>
      <c r="Z158" s="830"/>
      <c r="AA158" s="828"/>
      <c r="AB158" s="827"/>
      <c r="AC158" s="828"/>
      <c r="AD158" s="1046">
        <f>C158-(V158+X158+Z158+AB158)</f>
        <v>0</v>
      </c>
      <c r="AE158" s="666"/>
    </row>
    <row r="159" spans="1:31" x14ac:dyDescent="0.5">
      <c r="A159" s="1003"/>
      <c r="B159" s="1021" t="s">
        <v>524</v>
      </c>
      <c r="C159" s="777"/>
      <c r="D159" s="378" t="s">
        <v>1</v>
      </c>
      <c r="E159" s="95" t="s">
        <v>0</v>
      </c>
      <c r="F159" s="95" t="s">
        <v>0</v>
      </c>
      <c r="G159" s="96" t="s">
        <v>0</v>
      </c>
      <c r="H159" s="382" t="s">
        <v>0</v>
      </c>
      <c r="I159" s="95" t="s">
        <v>0</v>
      </c>
      <c r="J159" s="95" t="s">
        <v>0</v>
      </c>
      <c r="K159" s="1068"/>
      <c r="L159" s="1068"/>
      <c r="M159" s="1068"/>
      <c r="N159" s="458" t="s">
        <v>0</v>
      </c>
      <c r="O159" s="1030">
        <f>C159-(SUM(H159:M159))</f>
        <v>0</v>
      </c>
      <c r="P159" s="693"/>
      <c r="Q159" s="760"/>
      <c r="R159" s="760"/>
      <c r="S159" s="784"/>
      <c r="T159" s="889"/>
      <c r="U159" s="1031">
        <f>C159-(SUM(P159:T181))</f>
        <v>0</v>
      </c>
      <c r="V159" s="762"/>
      <c r="W159" s="769"/>
      <c r="X159" s="762"/>
      <c r="Y159" s="769"/>
      <c r="Z159" s="777"/>
      <c r="AA159" s="769"/>
      <c r="AB159" s="762"/>
      <c r="AC159" s="769"/>
      <c r="AD159" s="1052">
        <f>C159-(V159+X159+Z159+AB159)</f>
        <v>0</v>
      </c>
      <c r="AE159" s="696"/>
    </row>
    <row r="160" spans="1:31" x14ac:dyDescent="0.5">
      <c r="A160" s="1017"/>
      <c r="B160" s="1022" t="s">
        <v>525</v>
      </c>
      <c r="C160" s="1017"/>
      <c r="D160" s="1017"/>
      <c r="E160" s="1017"/>
      <c r="F160" s="1017"/>
      <c r="G160" s="1017"/>
      <c r="H160" s="1017"/>
      <c r="I160" s="1017"/>
      <c r="J160" s="1017"/>
      <c r="K160" s="1017"/>
      <c r="L160" s="1017"/>
      <c r="M160" s="1017"/>
      <c r="N160" s="1017"/>
      <c r="O160" s="1081"/>
      <c r="P160" s="1018"/>
      <c r="Q160" s="1017"/>
      <c r="R160" s="1017"/>
      <c r="S160" s="1017"/>
      <c r="T160" s="1017"/>
      <c r="U160" s="1081"/>
      <c r="V160" s="1003"/>
      <c r="W160" s="1003"/>
      <c r="X160" s="1003"/>
      <c r="Y160" s="1003"/>
      <c r="Z160" s="1003"/>
      <c r="AA160" s="1003"/>
      <c r="AB160" s="1003"/>
      <c r="AC160" s="1015"/>
      <c r="AD160" s="1019"/>
      <c r="AE160" s="1019"/>
    </row>
    <row r="161" spans="1:31" x14ac:dyDescent="0.5">
      <c r="A161" s="1017"/>
      <c r="B161" s="496" t="s">
        <v>526</v>
      </c>
      <c r="C161" s="777"/>
      <c r="D161" s="378" t="s">
        <v>1</v>
      </c>
      <c r="E161" s="95" t="s">
        <v>0</v>
      </c>
      <c r="F161" s="95" t="s">
        <v>0</v>
      </c>
      <c r="G161" s="96" t="s">
        <v>0</v>
      </c>
      <c r="H161" s="382" t="s">
        <v>0</v>
      </c>
      <c r="I161" s="95" t="s">
        <v>0</v>
      </c>
      <c r="J161" s="95" t="s">
        <v>0</v>
      </c>
      <c r="K161" s="1068"/>
      <c r="L161" s="1068"/>
      <c r="M161" s="1068"/>
      <c r="N161" s="458" t="s">
        <v>0</v>
      </c>
      <c r="O161" s="1030">
        <f>C161-(SUM(H161:N161))</f>
        <v>0</v>
      </c>
      <c r="P161" s="693"/>
      <c r="Q161" s="760"/>
      <c r="R161" s="760"/>
      <c r="S161" s="784"/>
      <c r="T161" s="889"/>
      <c r="U161" s="1031">
        <f>C161-(SUM(P161:T183))</f>
        <v>0</v>
      </c>
      <c r="V161" s="762"/>
      <c r="W161" s="769"/>
      <c r="X161" s="762"/>
      <c r="Y161" s="769"/>
      <c r="Z161" s="777"/>
      <c r="AA161" s="769"/>
      <c r="AB161" s="762"/>
      <c r="AC161" s="769"/>
      <c r="AD161" s="1052">
        <f>C161-(V161+X161+Z161+AB161)</f>
        <v>0</v>
      </c>
      <c r="AE161" s="696"/>
    </row>
    <row r="162" spans="1:31" x14ac:dyDescent="0.5">
      <c r="A162" s="1017"/>
      <c r="B162" s="1022" t="s">
        <v>527</v>
      </c>
      <c r="C162" s="1017"/>
      <c r="D162" s="1017"/>
      <c r="E162" s="1017"/>
      <c r="F162" s="1017"/>
      <c r="G162" s="1017"/>
      <c r="H162" s="1017"/>
      <c r="I162" s="1017"/>
      <c r="J162" s="1017"/>
      <c r="K162" s="1017"/>
      <c r="L162" s="1017"/>
      <c r="M162" s="1017"/>
      <c r="N162" s="1017"/>
      <c r="O162" s="1081"/>
      <c r="P162" s="1018"/>
      <c r="Q162" s="1017"/>
      <c r="R162" s="1017"/>
      <c r="S162" s="1017"/>
      <c r="T162" s="1017"/>
      <c r="U162" s="1081"/>
      <c r="V162" s="1003"/>
      <c r="W162" s="1003"/>
      <c r="X162" s="1003"/>
      <c r="Y162" s="1003"/>
      <c r="Z162" s="1003"/>
      <c r="AA162" s="1003"/>
      <c r="AB162" s="1003"/>
      <c r="AC162" s="1015"/>
      <c r="AD162" s="1019"/>
      <c r="AE162" s="1019"/>
    </row>
    <row r="163" spans="1:31" ht="23.25" x14ac:dyDescent="0.55000000000000004">
      <c r="A163" s="496"/>
      <c r="B163" s="460" t="s">
        <v>531</v>
      </c>
      <c r="C163" s="600"/>
      <c r="D163" s="36" t="s">
        <v>1</v>
      </c>
      <c r="E163" s="97" t="s">
        <v>0</v>
      </c>
      <c r="F163" s="95" t="s">
        <v>0</v>
      </c>
      <c r="G163" s="896" t="s">
        <v>0</v>
      </c>
      <c r="H163" s="95" t="s">
        <v>0</v>
      </c>
      <c r="I163" s="95" t="s">
        <v>0</v>
      </c>
      <c r="J163" s="95" t="s">
        <v>0</v>
      </c>
      <c r="K163" s="95" t="s">
        <v>0</v>
      </c>
      <c r="L163" s="95" t="s">
        <v>0</v>
      </c>
      <c r="M163" s="95" t="s">
        <v>0</v>
      </c>
      <c r="N163" s="120"/>
      <c r="O163" s="1030">
        <f>C163-(SUM(H163:M163))</f>
        <v>0</v>
      </c>
      <c r="P163" s="861"/>
      <c r="Q163" s="679"/>
      <c r="R163" s="683"/>
      <c r="S163" s="687"/>
      <c r="T163" s="96" t="s">
        <v>0</v>
      </c>
      <c r="U163" s="1031">
        <f>C163-(SUM(P58:T58))</f>
        <v>0</v>
      </c>
      <c r="V163" s="691"/>
      <c r="W163" s="692"/>
      <c r="X163" s="693"/>
      <c r="Y163" s="692"/>
      <c r="Z163" s="693"/>
      <c r="AA163" s="692"/>
      <c r="AB163" s="694"/>
      <c r="AC163" s="692"/>
      <c r="AD163" s="1052">
        <f>C163-(V163+X163+Z163+AB163)</f>
        <v>0</v>
      </c>
      <c r="AE163" s="696"/>
    </row>
    <row r="164" spans="1:31" ht="23.25" x14ac:dyDescent="0.55000000000000004">
      <c r="A164" s="496"/>
      <c r="B164" s="1023" t="s">
        <v>271</v>
      </c>
      <c r="C164" s="62"/>
      <c r="D164" s="42"/>
      <c r="E164" s="503"/>
      <c r="F164" s="384"/>
      <c r="G164" s="503"/>
      <c r="H164" s="41"/>
      <c r="I164" s="41"/>
      <c r="J164" s="503"/>
      <c r="K164" s="503"/>
      <c r="L164" s="503"/>
      <c r="M164" s="41"/>
      <c r="N164" s="41"/>
      <c r="O164" s="1029"/>
      <c r="P164" s="62"/>
      <c r="Q164" s="41"/>
      <c r="R164" s="41"/>
      <c r="S164" s="503"/>
      <c r="T164" s="103"/>
      <c r="U164" s="1029"/>
      <c r="V164" s="41"/>
      <c r="W164" s="41"/>
      <c r="X164" s="41"/>
      <c r="Y164" s="41"/>
      <c r="Z164" s="41"/>
      <c r="AA164" s="41"/>
      <c r="AB164" s="41"/>
      <c r="AC164" s="103"/>
      <c r="AD164" s="1006"/>
      <c r="AE164" s="330"/>
    </row>
    <row r="165" spans="1:31" x14ac:dyDescent="0.5">
      <c r="A165" s="1017"/>
      <c r="B165" s="496" t="s">
        <v>528</v>
      </c>
      <c r="C165" s="1020"/>
      <c r="D165" s="1024" t="s">
        <v>164</v>
      </c>
      <c r="E165" s="1025" t="s">
        <v>0</v>
      </c>
      <c r="F165" s="139" t="s">
        <v>0</v>
      </c>
      <c r="G165" s="1026" t="s">
        <v>0</v>
      </c>
      <c r="H165" s="228" t="s">
        <v>0</v>
      </c>
      <c r="I165" s="228" t="s">
        <v>0</v>
      </c>
      <c r="J165" s="228" t="s">
        <v>0</v>
      </c>
      <c r="K165" s="228" t="s">
        <v>0</v>
      </c>
      <c r="L165" s="228" t="s">
        <v>0</v>
      </c>
      <c r="M165" s="228" t="s">
        <v>0</v>
      </c>
      <c r="O165" s="1027">
        <f>C165-(SUM(H165:M165))</f>
        <v>0</v>
      </c>
      <c r="P165" s="872"/>
      <c r="Q165" s="725"/>
      <c r="R165" s="715"/>
      <c r="S165" s="613"/>
      <c r="T165" s="101" t="s">
        <v>0</v>
      </c>
      <c r="U165" s="1028">
        <f>C165-(SUM(P60:T60))</f>
        <v>0</v>
      </c>
      <c r="V165" s="806"/>
      <c r="W165" s="807"/>
      <c r="X165" s="808"/>
      <c r="Y165" s="807"/>
      <c r="Z165" s="808"/>
      <c r="AA165" s="807"/>
      <c r="AB165" s="809"/>
      <c r="AC165" s="807"/>
      <c r="AD165" s="1052">
        <f>C165-(V165+X165+Z165+AB165)</f>
        <v>0</v>
      </c>
      <c r="AE165" s="696"/>
    </row>
    <row r="166" spans="1:31" x14ac:dyDescent="0.5">
      <c r="A166" s="422"/>
      <c r="B166" s="281" t="s">
        <v>529</v>
      </c>
      <c r="C166" s="300"/>
      <c r="D166" s="299"/>
      <c r="E166" s="523"/>
      <c r="F166" s="112"/>
      <c r="G166" s="112"/>
      <c r="H166" s="300"/>
      <c r="I166" s="300"/>
      <c r="J166" s="300"/>
      <c r="K166" s="300"/>
      <c r="L166" s="300"/>
      <c r="M166" s="300"/>
      <c r="N166" s="300"/>
      <c r="O166" s="589"/>
      <c r="P166" s="869"/>
      <c r="Q166" s="300"/>
      <c r="R166" s="300"/>
      <c r="S166" s="300"/>
      <c r="T166" s="302"/>
      <c r="U166" s="589"/>
      <c r="V166" s="301"/>
      <c r="W166" s="301"/>
      <c r="X166" s="300"/>
      <c r="Y166" s="300"/>
      <c r="Z166" s="301"/>
      <c r="AA166" s="301"/>
      <c r="AB166" s="300"/>
      <c r="AC166" s="302"/>
      <c r="AD166" s="1060"/>
      <c r="AE166" s="160"/>
    </row>
    <row r="167" spans="1:31" x14ac:dyDescent="0.5">
      <c r="A167" s="496"/>
      <c r="B167" s="901" t="s">
        <v>530</v>
      </c>
      <c r="C167" s="785"/>
      <c r="D167" s="378" t="s">
        <v>1</v>
      </c>
      <c r="E167" s="139" t="s">
        <v>0</v>
      </c>
      <c r="F167" s="139" t="s">
        <v>0</v>
      </c>
      <c r="G167" s="96" t="s">
        <v>0</v>
      </c>
      <c r="H167" s="132" t="s">
        <v>0</v>
      </c>
      <c r="I167" s="139" t="s">
        <v>0</v>
      </c>
      <c r="J167" s="139" t="s">
        <v>0</v>
      </c>
      <c r="K167" s="900"/>
      <c r="L167" s="900"/>
      <c r="N167" s="458" t="s">
        <v>0</v>
      </c>
      <c r="O167" s="594">
        <f>C167-(SUM(H167:N167))</f>
        <v>0</v>
      </c>
      <c r="P167" s="808"/>
      <c r="Q167" s="653"/>
      <c r="R167" s="760"/>
      <c r="S167" s="784"/>
      <c r="T167" s="891"/>
      <c r="U167" s="875">
        <f>C167-(SUM(P167:T190))</f>
        <v>0</v>
      </c>
      <c r="V167" s="782"/>
      <c r="W167" s="783"/>
      <c r="X167" s="782"/>
      <c r="Y167" s="783"/>
      <c r="Z167" s="785"/>
      <c r="AA167" s="783"/>
      <c r="AB167" s="782"/>
      <c r="AC167" s="783"/>
      <c r="AD167" s="1052">
        <f>C167-(V167+X167+Z167+AB167)</f>
        <v>0</v>
      </c>
      <c r="AE167" s="696"/>
    </row>
    <row r="168" spans="1:31" x14ac:dyDescent="0.5">
      <c r="A168" s="422"/>
      <c r="B168" s="281" t="s">
        <v>532</v>
      </c>
      <c r="C168" s="300"/>
      <c r="D168" s="299"/>
      <c r="E168" s="523"/>
      <c r="F168" s="112"/>
      <c r="G168" s="112"/>
      <c r="H168" s="300"/>
      <c r="I168" s="300"/>
      <c r="J168" s="300"/>
      <c r="K168" s="300"/>
      <c r="L168" s="300"/>
      <c r="M168" s="300"/>
      <c r="N168" s="300"/>
      <c r="O168" s="589"/>
      <c r="P168" s="869"/>
      <c r="Q168" s="300"/>
      <c r="R168" s="300"/>
      <c r="S168" s="300"/>
      <c r="T168" s="302"/>
      <c r="U168" s="589"/>
      <c r="V168" s="301"/>
      <c r="W168" s="301"/>
      <c r="X168" s="300"/>
      <c r="Y168" s="300"/>
      <c r="Z168" s="301"/>
      <c r="AA168" s="301"/>
      <c r="AB168" s="300"/>
      <c r="AC168" s="302"/>
      <c r="AD168" s="1060"/>
      <c r="AE168" s="160"/>
    </row>
    <row r="169" spans="1:31" x14ac:dyDescent="0.5">
      <c r="A169" s="325"/>
      <c r="B169" s="307" t="s">
        <v>18</v>
      </c>
      <c r="C169" s="1074"/>
      <c r="D169" s="1004" t="s">
        <v>18</v>
      </c>
      <c r="E169" s="152" t="s">
        <v>0</v>
      </c>
      <c r="F169" s="152" t="s">
        <v>0</v>
      </c>
      <c r="G169" s="80" t="s">
        <v>0</v>
      </c>
      <c r="H169" s="270" t="s">
        <v>0</v>
      </c>
      <c r="I169" s="152" t="s">
        <v>0</v>
      </c>
      <c r="J169" s="152" t="s">
        <v>0</v>
      </c>
      <c r="K169" s="152" t="s">
        <v>0</v>
      </c>
      <c r="L169" s="152" t="s">
        <v>0</v>
      </c>
      <c r="M169" s="553" t="s">
        <v>0</v>
      </c>
      <c r="N169" s="553" t="s">
        <v>0</v>
      </c>
      <c r="O169" s="1082" t="s">
        <v>0</v>
      </c>
      <c r="P169" s="1067" t="s">
        <v>0</v>
      </c>
      <c r="Q169" s="553" t="s">
        <v>0</v>
      </c>
      <c r="R169" s="553" t="s">
        <v>0</v>
      </c>
      <c r="S169" s="553" t="s">
        <v>0</v>
      </c>
      <c r="T169" s="80" t="s">
        <v>0</v>
      </c>
      <c r="U169" s="875">
        <f>C169-(SUM(P169:T191))</f>
        <v>0</v>
      </c>
      <c r="V169" s="1075"/>
      <c r="W169" s="1076"/>
      <c r="X169" s="1075"/>
      <c r="Y169" s="1076"/>
      <c r="Z169" s="1077"/>
      <c r="AA169" s="1076"/>
      <c r="AB169" s="1075"/>
      <c r="AC169" s="1076"/>
      <c r="AD169" s="1078"/>
      <c r="AE169" s="1079"/>
    </row>
  </sheetData>
  <mergeCells count="21">
    <mergeCell ref="A1:AE1"/>
    <mergeCell ref="A2:AE2"/>
    <mergeCell ref="A3:A6"/>
    <mergeCell ref="B3:B6"/>
    <mergeCell ref="C3:D6"/>
    <mergeCell ref="E3:G6"/>
    <mergeCell ref="P3:T6"/>
    <mergeCell ref="V4:W4"/>
    <mergeCell ref="X4:Y4"/>
    <mergeCell ref="Z4:AA4"/>
    <mergeCell ref="V5:W5"/>
    <mergeCell ref="H3:N6"/>
    <mergeCell ref="AB5:AC5"/>
    <mergeCell ref="AD5:AE5"/>
    <mergeCell ref="X5:Y5"/>
    <mergeCell ref="Z5:AA5"/>
    <mergeCell ref="AB4:AC4"/>
    <mergeCell ref="V3:AC3"/>
    <mergeCell ref="AD3:AE4"/>
    <mergeCell ref="O3:O6"/>
    <mergeCell ref="U3:U6"/>
  </mergeCells>
  <printOptions horizontalCentered="1"/>
  <pageMargins left="0" right="0" top="0.39370078740157483" bottom="0.39370078740157483" header="0" footer="0"/>
  <pageSetup paperSize="9" scale="60" fitToHeight="0" orientation="landscape" r:id="rId1"/>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view="pageBreakPreview" zoomScale="85" zoomScaleNormal="70" zoomScaleSheetLayoutView="85" workbookViewId="0">
      <pane xSplit="2" ySplit="4" topLeftCell="C5" activePane="bottomRight" state="frozen"/>
      <selection pane="topRight" activeCell="C1" sqref="C1"/>
      <selection pane="bottomLeft" activeCell="A4" sqref="A4"/>
      <selection pane="bottomRight" activeCell="G19" sqref="G19"/>
    </sheetView>
  </sheetViews>
  <sheetFormatPr defaultColWidth="26.25" defaultRowHeight="24" x14ac:dyDescent="0.2"/>
  <cols>
    <col min="1" max="1" width="3.125" style="220" bestFit="1" customWidth="1"/>
    <col min="2" max="2" width="31.25" style="221" customWidth="1"/>
    <col min="3" max="3" width="34.375" style="220" customWidth="1"/>
    <col min="4" max="4" width="13.25" style="220" customWidth="1"/>
    <col min="5" max="5" width="10" style="220" customWidth="1"/>
    <col min="6" max="6" width="6.625" style="220" customWidth="1"/>
    <col min="7" max="7" width="21.375" style="220" customWidth="1"/>
    <col min="8" max="8" width="26" style="190" bestFit="1" customWidth="1"/>
    <col min="9" max="9" width="10.875" style="190" customWidth="1"/>
    <col min="10" max="10" width="12.75" style="222" bestFit="1" customWidth="1"/>
    <col min="11" max="12" width="6.125" style="220" customWidth="1"/>
    <col min="13" max="13" width="15.375" style="220" customWidth="1"/>
    <col min="14" max="14" width="13.125" style="220" customWidth="1"/>
    <col min="15" max="15" width="10.625" style="220" hidden="1" customWidth="1"/>
    <col min="16" max="252" width="26.25" style="190"/>
    <col min="253" max="253" width="2.625" style="190" bestFit="1" customWidth="1"/>
    <col min="254" max="256" width="25" style="190" customWidth="1"/>
    <col min="257" max="257" width="26" style="190" bestFit="1" customWidth="1"/>
    <col min="258" max="261" width="10.375" style="190" bestFit="1" customWidth="1"/>
    <col min="262" max="262" width="11" style="190" customWidth="1"/>
    <col min="263" max="263" width="3.375" style="190" customWidth="1"/>
    <col min="264" max="264" width="5.125" style="190" customWidth="1"/>
    <col min="265" max="265" width="12.75" style="190" bestFit="1" customWidth="1"/>
    <col min="266" max="266" width="10.625" style="190" bestFit="1" customWidth="1"/>
    <col min="267" max="267" width="11.875" style="190" bestFit="1" customWidth="1"/>
    <col min="268" max="508" width="26.25" style="190"/>
    <col min="509" max="509" width="2.625" style="190" bestFit="1" customWidth="1"/>
    <col min="510" max="512" width="25" style="190" customWidth="1"/>
    <col min="513" max="513" width="26" style="190" bestFit="1" customWidth="1"/>
    <col min="514" max="517" width="10.375" style="190" bestFit="1" customWidth="1"/>
    <col min="518" max="518" width="11" style="190" customWidth="1"/>
    <col min="519" max="519" width="3.375" style="190" customWidth="1"/>
    <col min="520" max="520" width="5.125" style="190" customWidth="1"/>
    <col min="521" max="521" width="12.75" style="190" bestFit="1" customWidth="1"/>
    <col min="522" max="522" width="10.625" style="190" bestFit="1" customWidth="1"/>
    <col min="523" max="523" width="11.875" style="190" bestFit="1" customWidth="1"/>
    <col min="524" max="764" width="26.25" style="190"/>
    <col min="765" max="765" width="2.625" style="190" bestFit="1" customWidth="1"/>
    <col min="766" max="768" width="25" style="190" customWidth="1"/>
    <col min="769" max="769" width="26" style="190" bestFit="1" customWidth="1"/>
    <col min="770" max="773" width="10.375" style="190" bestFit="1" customWidth="1"/>
    <col min="774" max="774" width="11" style="190" customWidth="1"/>
    <col min="775" max="775" width="3.375" style="190" customWidth="1"/>
    <col min="776" max="776" width="5.125" style="190" customWidth="1"/>
    <col min="777" max="777" width="12.75" style="190" bestFit="1" customWidth="1"/>
    <col min="778" max="778" width="10.625" style="190" bestFit="1" customWidth="1"/>
    <col min="779" max="779" width="11.875" style="190" bestFit="1" customWidth="1"/>
    <col min="780" max="1020" width="26.25" style="190"/>
    <col min="1021" max="1021" width="2.625" style="190" bestFit="1" customWidth="1"/>
    <col min="1022" max="1024" width="25" style="190" customWidth="1"/>
    <col min="1025" max="1025" width="26" style="190" bestFit="1" customWidth="1"/>
    <col min="1026" max="1029" width="10.375" style="190" bestFit="1" customWidth="1"/>
    <col min="1030" max="1030" width="11" style="190" customWidth="1"/>
    <col min="1031" max="1031" width="3.375" style="190" customWidth="1"/>
    <col min="1032" max="1032" width="5.125" style="190" customWidth="1"/>
    <col min="1033" max="1033" width="12.75" style="190" bestFit="1" customWidth="1"/>
    <col min="1034" max="1034" width="10.625" style="190" bestFit="1" customWidth="1"/>
    <col min="1035" max="1035" width="11.875" style="190" bestFit="1" customWidth="1"/>
    <col min="1036" max="1276" width="26.25" style="190"/>
    <col min="1277" max="1277" width="2.625" style="190" bestFit="1" customWidth="1"/>
    <col min="1278" max="1280" width="25" style="190" customWidth="1"/>
    <col min="1281" max="1281" width="26" style="190" bestFit="1" customWidth="1"/>
    <col min="1282" max="1285" width="10.375" style="190" bestFit="1" customWidth="1"/>
    <col min="1286" max="1286" width="11" style="190" customWidth="1"/>
    <col min="1287" max="1287" width="3.375" style="190" customWidth="1"/>
    <col min="1288" max="1288" width="5.125" style="190" customWidth="1"/>
    <col min="1289" max="1289" width="12.75" style="190" bestFit="1" customWidth="1"/>
    <col min="1290" max="1290" width="10.625" style="190" bestFit="1" customWidth="1"/>
    <col min="1291" max="1291" width="11.875" style="190" bestFit="1" customWidth="1"/>
    <col min="1292" max="1532" width="26.25" style="190"/>
    <col min="1533" max="1533" width="2.625" style="190" bestFit="1" customWidth="1"/>
    <col min="1534" max="1536" width="25" style="190" customWidth="1"/>
    <col min="1537" max="1537" width="26" style="190" bestFit="1" customWidth="1"/>
    <col min="1538" max="1541" width="10.375" style="190" bestFit="1" customWidth="1"/>
    <col min="1542" max="1542" width="11" style="190" customWidth="1"/>
    <col min="1543" max="1543" width="3.375" style="190" customWidth="1"/>
    <col min="1544" max="1544" width="5.125" style="190" customWidth="1"/>
    <col min="1545" max="1545" width="12.75" style="190" bestFit="1" customWidth="1"/>
    <col min="1546" max="1546" width="10.625" style="190" bestFit="1" customWidth="1"/>
    <col min="1547" max="1547" width="11.875" style="190" bestFit="1" customWidth="1"/>
    <col min="1548" max="1788" width="26.25" style="190"/>
    <col min="1789" max="1789" width="2.625" style="190" bestFit="1" customWidth="1"/>
    <col min="1790" max="1792" width="25" style="190" customWidth="1"/>
    <col min="1793" max="1793" width="26" style="190" bestFit="1" customWidth="1"/>
    <col min="1794" max="1797" width="10.375" style="190" bestFit="1" customWidth="1"/>
    <col min="1798" max="1798" width="11" style="190" customWidth="1"/>
    <col min="1799" max="1799" width="3.375" style="190" customWidth="1"/>
    <col min="1800" max="1800" width="5.125" style="190" customWidth="1"/>
    <col min="1801" max="1801" width="12.75" style="190" bestFit="1" customWidth="1"/>
    <col min="1802" max="1802" width="10.625" style="190" bestFit="1" customWidth="1"/>
    <col min="1803" max="1803" width="11.875" style="190" bestFit="1" customWidth="1"/>
    <col min="1804" max="2044" width="26.25" style="190"/>
    <col min="2045" max="2045" width="2.625" style="190" bestFit="1" customWidth="1"/>
    <col min="2046" max="2048" width="25" style="190" customWidth="1"/>
    <col min="2049" max="2049" width="26" style="190" bestFit="1" customWidth="1"/>
    <col min="2050" max="2053" width="10.375" style="190" bestFit="1" customWidth="1"/>
    <col min="2054" max="2054" width="11" style="190" customWidth="1"/>
    <col min="2055" max="2055" width="3.375" style="190" customWidth="1"/>
    <col min="2056" max="2056" width="5.125" style="190" customWidth="1"/>
    <col min="2057" max="2057" width="12.75" style="190" bestFit="1" customWidth="1"/>
    <col min="2058" max="2058" width="10.625" style="190" bestFit="1" customWidth="1"/>
    <col min="2059" max="2059" width="11.875" style="190" bestFit="1" customWidth="1"/>
    <col min="2060" max="2300" width="26.25" style="190"/>
    <col min="2301" max="2301" width="2.625" style="190" bestFit="1" customWidth="1"/>
    <col min="2302" max="2304" width="25" style="190" customWidth="1"/>
    <col min="2305" max="2305" width="26" style="190" bestFit="1" customWidth="1"/>
    <col min="2306" max="2309" width="10.375" style="190" bestFit="1" customWidth="1"/>
    <col min="2310" max="2310" width="11" style="190" customWidth="1"/>
    <col min="2311" max="2311" width="3.375" style="190" customWidth="1"/>
    <col min="2312" max="2312" width="5.125" style="190" customWidth="1"/>
    <col min="2313" max="2313" width="12.75" style="190" bestFit="1" customWidth="1"/>
    <col min="2314" max="2314" width="10.625" style="190" bestFit="1" customWidth="1"/>
    <col min="2315" max="2315" width="11.875" style="190" bestFit="1" customWidth="1"/>
    <col min="2316" max="2556" width="26.25" style="190"/>
    <col min="2557" max="2557" width="2.625" style="190" bestFit="1" customWidth="1"/>
    <col min="2558" max="2560" width="25" style="190" customWidth="1"/>
    <col min="2561" max="2561" width="26" style="190" bestFit="1" customWidth="1"/>
    <col min="2562" max="2565" width="10.375" style="190" bestFit="1" customWidth="1"/>
    <col min="2566" max="2566" width="11" style="190" customWidth="1"/>
    <col min="2567" max="2567" width="3.375" style="190" customWidth="1"/>
    <col min="2568" max="2568" width="5.125" style="190" customWidth="1"/>
    <col min="2569" max="2569" width="12.75" style="190" bestFit="1" customWidth="1"/>
    <col min="2570" max="2570" width="10.625" style="190" bestFit="1" customWidth="1"/>
    <col min="2571" max="2571" width="11.875" style="190" bestFit="1" customWidth="1"/>
    <col min="2572" max="2812" width="26.25" style="190"/>
    <col min="2813" max="2813" width="2.625" style="190" bestFit="1" customWidth="1"/>
    <col min="2814" max="2816" width="25" style="190" customWidth="1"/>
    <col min="2817" max="2817" width="26" style="190" bestFit="1" customWidth="1"/>
    <col min="2818" max="2821" width="10.375" style="190" bestFit="1" customWidth="1"/>
    <col min="2822" max="2822" width="11" style="190" customWidth="1"/>
    <col min="2823" max="2823" width="3.375" style="190" customWidth="1"/>
    <col min="2824" max="2824" width="5.125" style="190" customWidth="1"/>
    <col min="2825" max="2825" width="12.75" style="190" bestFit="1" customWidth="1"/>
    <col min="2826" max="2826" width="10.625" style="190" bestFit="1" customWidth="1"/>
    <col min="2827" max="2827" width="11.875" style="190" bestFit="1" customWidth="1"/>
    <col min="2828" max="3068" width="26.25" style="190"/>
    <col min="3069" max="3069" width="2.625" style="190" bestFit="1" customWidth="1"/>
    <col min="3070" max="3072" width="25" style="190" customWidth="1"/>
    <col min="3073" max="3073" width="26" style="190" bestFit="1" customWidth="1"/>
    <col min="3074" max="3077" width="10.375" style="190" bestFit="1" customWidth="1"/>
    <col min="3078" max="3078" width="11" style="190" customWidth="1"/>
    <col min="3079" max="3079" width="3.375" style="190" customWidth="1"/>
    <col min="3080" max="3080" width="5.125" style="190" customWidth="1"/>
    <col min="3081" max="3081" width="12.75" style="190" bestFit="1" customWidth="1"/>
    <col min="3082" max="3082" width="10.625" style="190" bestFit="1" customWidth="1"/>
    <col min="3083" max="3083" width="11.875" style="190" bestFit="1" customWidth="1"/>
    <col min="3084" max="3324" width="26.25" style="190"/>
    <col min="3325" max="3325" width="2.625" style="190" bestFit="1" customWidth="1"/>
    <col min="3326" max="3328" width="25" style="190" customWidth="1"/>
    <col min="3329" max="3329" width="26" style="190" bestFit="1" customWidth="1"/>
    <col min="3330" max="3333" width="10.375" style="190" bestFit="1" customWidth="1"/>
    <col min="3334" max="3334" width="11" style="190" customWidth="1"/>
    <col min="3335" max="3335" width="3.375" style="190" customWidth="1"/>
    <col min="3336" max="3336" width="5.125" style="190" customWidth="1"/>
    <col min="3337" max="3337" width="12.75" style="190" bestFit="1" customWidth="1"/>
    <col min="3338" max="3338" width="10.625" style="190" bestFit="1" customWidth="1"/>
    <col min="3339" max="3339" width="11.875" style="190" bestFit="1" customWidth="1"/>
    <col min="3340" max="3580" width="26.25" style="190"/>
    <col min="3581" max="3581" width="2.625" style="190" bestFit="1" customWidth="1"/>
    <col min="3582" max="3584" width="25" style="190" customWidth="1"/>
    <col min="3585" max="3585" width="26" style="190" bestFit="1" customWidth="1"/>
    <col min="3586" max="3589" width="10.375" style="190" bestFit="1" customWidth="1"/>
    <col min="3590" max="3590" width="11" style="190" customWidth="1"/>
    <col min="3591" max="3591" width="3.375" style="190" customWidth="1"/>
    <col min="3592" max="3592" width="5.125" style="190" customWidth="1"/>
    <col min="3593" max="3593" width="12.75" style="190" bestFit="1" customWidth="1"/>
    <col min="3594" max="3594" width="10.625" style="190" bestFit="1" customWidth="1"/>
    <col min="3595" max="3595" width="11.875" style="190" bestFit="1" customWidth="1"/>
    <col min="3596" max="3836" width="26.25" style="190"/>
    <col min="3837" max="3837" width="2.625" style="190" bestFit="1" customWidth="1"/>
    <col min="3838" max="3840" width="25" style="190" customWidth="1"/>
    <col min="3841" max="3841" width="26" style="190" bestFit="1" customWidth="1"/>
    <col min="3842" max="3845" width="10.375" style="190" bestFit="1" customWidth="1"/>
    <col min="3846" max="3846" width="11" style="190" customWidth="1"/>
    <col min="3847" max="3847" width="3.375" style="190" customWidth="1"/>
    <col min="3848" max="3848" width="5.125" style="190" customWidth="1"/>
    <col min="3849" max="3849" width="12.75" style="190" bestFit="1" customWidth="1"/>
    <col min="3850" max="3850" width="10.625" style="190" bestFit="1" customWidth="1"/>
    <col min="3851" max="3851" width="11.875" style="190" bestFit="1" customWidth="1"/>
    <col min="3852" max="4092" width="26.25" style="190"/>
    <col min="4093" max="4093" width="2.625" style="190" bestFit="1" customWidth="1"/>
    <col min="4094" max="4096" width="25" style="190" customWidth="1"/>
    <col min="4097" max="4097" width="26" style="190" bestFit="1" customWidth="1"/>
    <col min="4098" max="4101" width="10.375" style="190" bestFit="1" customWidth="1"/>
    <col min="4102" max="4102" width="11" style="190" customWidth="1"/>
    <col min="4103" max="4103" width="3.375" style="190" customWidth="1"/>
    <col min="4104" max="4104" width="5.125" style="190" customWidth="1"/>
    <col min="4105" max="4105" width="12.75" style="190" bestFit="1" customWidth="1"/>
    <col min="4106" max="4106" width="10.625" style="190" bestFit="1" customWidth="1"/>
    <col min="4107" max="4107" width="11.875" style="190" bestFit="1" customWidth="1"/>
    <col min="4108" max="4348" width="26.25" style="190"/>
    <col min="4349" max="4349" width="2.625" style="190" bestFit="1" customWidth="1"/>
    <col min="4350" max="4352" width="25" style="190" customWidth="1"/>
    <col min="4353" max="4353" width="26" style="190" bestFit="1" customWidth="1"/>
    <col min="4354" max="4357" width="10.375" style="190" bestFit="1" customWidth="1"/>
    <col min="4358" max="4358" width="11" style="190" customWidth="1"/>
    <col min="4359" max="4359" width="3.375" style="190" customWidth="1"/>
    <col min="4360" max="4360" width="5.125" style="190" customWidth="1"/>
    <col min="4361" max="4361" width="12.75" style="190" bestFit="1" customWidth="1"/>
    <col min="4362" max="4362" width="10.625" style="190" bestFit="1" customWidth="1"/>
    <col min="4363" max="4363" width="11.875" style="190" bestFit="1" customWidth="1"/>
    <col min="4364" max="4604" width="26.25" style="190"/>
    <col min="4605" max="4605" width="2.625" style="190" bestFit="1" customWidth="1"/>
    <col min="4606" max="4608" width="25" style="190" customWidth="1"/>
    <col min="4609" max="4609" width="26" style="190" bestFit="1" customWidth="1"/>
    <col min="4610" max="4613" width="10.375" style="190" bestFit="1" customWidth="1"/>
    <col min="4614" max="4614" width="11" style="190" customWidth="1"/>
    <col min="4615" max="4615" width="3.375" style="190" customWidth="1"/>
    <col min="4616" max="4616" width="5.125" style="190" customWidth="1"/>
    <col min="4617" max="4617" width="12.75" style="190" bestFit="1" customWidth="1"/>
    <col min="4618" max="4618" width="10.625" style="190" bestFit="1" customWidth="1"/>
    <col min="4619" max="4619" width="11.875" style="190" bestFit="1" customWidth="1"/>
    <col min="4620" max="4860" width="26.25" style="190"/>
    <col min="4861" max="4861" width="2.625" style="190" bestFit="1" customWidth="1"/>
    <col min="4862" max="4864" width="25" style="190" customWidth="1"/>
    <col min="4865" max="4865" width="26" style="190" bestFit="1" customWidth="1"/>
    <col min="4866" max="4869" width="10.375" style="190" bestFit="1" customWidth="1"/>
    <col min="4870" max="4870" width="11" style="190" customWidth="1"/>
    <col min="4871" max="4871" width="3.375" style="190" customWidth="1"/>
    <col min="4872" max="4872" width="5.125" style="190" customWidth="1"/>
    <col min="4873" max="4873" width="12.75" style="190" bestFit="1" customWidth="1"/>
    <col min="4874" max="4874" width="10.625" style="190" bestFit="1" customWidth="1"/>
    <col min="4875" max="4875" width="11.875" style="190" bestFit="1" customWidth="1"/>
    <col min="4876" max="5116" width="26.25" style="190"/>
    <col min="5117" max="5117" width="2.625" style="190" bestFit="1" customWidth="1"/>
    <col min="5118" max="5120" width="25" style="190" customWidth="1"/>
    <col min="5121" max="5121" width="26" style="190" bestFit="1" customWidth="1"/>
    <col min="5122" max="5125" width="10.375" style="190" bestFit="1" customWidth="1"/>
    <col min="5126" max="5126" width="11" style="190" customWidth="1"/>
    <col min="5127" max="5127" width="3.375" style="190" customWidth="1"/>
    <col min="5128" max="5128" width="5.125" style="190" customWidth="1"/>
    <col min="5129" max="5129" width="12.75" style="190" bestFit="1" customWidth="1"/>
    <col min="5130" max="5130" width="10.625" style="190" bestFit="1" customWidth="1"/>
    <col min="5131" max="5131" width="11.875" style="190" bestFit="1" customWidth="1"/>
    <col min="5132" max="5372" width="26.25" style="190"/>
    <col min="5373" max="5373" width="2.625" style="190" bestFit="1" customWidth="1"/>
    <col min="5374" max="5376" width="25" style="190" customWidth="1"/>
    <col min="5377" max="5377" width="26" style="190" bestFit="1" customWidth="1"/>
    <col min="5378" max="5381" width="10.375" style="190" bestFit="1" customWidth="1"/>
    <col min="5382" max="5382" width="11" style="190" customWidth="1"/>
    <col min="5383" max="5383" width="3.375" style="190" customWidth="1"/>
    <col min="5384" max="5384" width="5.125" style="190" customWidth="1"/>
    <col min="5385" max="5385" width="12.75" style="190" bestFit="1" customWidth="1"/>
    <col min="5386" max="5386" width="10.625" style="190" bestFit="1" customWidth="1"/>
    <col min="5387" max="5387" width="11.875" style="190" bestFit="1" customWidth="1"/>
    <col min="5388" max="5628" width="26.25" style="190"/>
    <col min="5629" max="5629" width="2.625" style="190" bestFit="1" customWidth="1"/>
    <col min="5630" max="5632" width="25" style="190" customWidth="1"/>
    <col min="5633" max="5633" width="26" style="190" bestFit="1" customWidth="1"/>
    <col min="5634" max="5637" width="10.375" style="190" bestFit="1" customWidth="1"/>
    <col min="5638" max="5638" width="11" style="190" customWidth="1"/>
    <col min="5639" max="5639" width="3.375" style="190" customWidth="1"/>
    <col min="5640" max="5640" width="5.125" style="190" customWidth="1"/>
    <col min="5641" max="5641" width="12.75" style="190" bestFit="1" customWidth="1"/>
    <col min="5642" max="5642" width="10.625" style="190" bestFit="1" customWidth="1"/>
    <col min="5643" max="5643" width="11.875" style="190" bestFit="1" customWidth="1"/>
    <col min="5644" max="5884" width="26.25" style="190"/>
    <col min="5885" max="5885" width="2.625" style="190" bestFit="1" customWidth="1"/>
    <col min="5886" max="5888" width="25" style="190" customWidth="1"/>
    <col min="5889" max="5889" width="26" style="190" bestFit="1" customWidth="1"/>
    <col min="5890" max="5893" width="10.375" style="190" bestFit="1" customWidth="1"/>
    <col min="5894" max="5894" width="11" style="190" customWidth="1"/>
    <col min="5895" max="5895" width="3.375" style="190" customWidth="1"/>
    <col min="5896" max="5896" width="5.125" style="190" customWidth="1"/>
    <col min="5897" max="5897" width="12.75" style="190" bestFit="1" customWidth="1"/>
    <col min="5898" max="5898" width="10.625" style="190" bestFit="1" customWidth="1"/>
    <col min="5899" max="5899" width="11.875" style="190" bestFit="1" customWidth="1"/>
    <col min="5900" max="6140" width="26.25" style="190"/>
    <col min="6141" max="6141" width="2.625" style="190" bestFit="1" customWidth="1"/>
    <col min="6142" max="6144" width="25" style="190" customWidth="1"/>
    <col min="6145" max="6145" width="26" style="190" bestFit="1" customWidth="1"/>
    <col min="6146" max="6149" width="10.375" style="190" bestFit="1" customWidth="1"/>
    <col min="6150" max="6150" width="11" style="190" customWidth="1"/>
    <col min="6151" max="6151" width="3.375" style="190" customWidth="1"/>
    <col min="6152" max="6152" width="5.125" style="190" customWidth="1"/>
    <col min="6153" max="6153" width="12.75" style="190" bestFit="1" customWidth="1"/>
    <col min="6154" max="6154" width="10.625" style="190" bestFit="1" customWidth="1"/>
    <col min="6155" max="6155" width="11.875" style="190" bestFit="1" customWidth="1"/>
    <col min="6156" max="6396" width="26.25" style="190"/>
    <col min="6397" max="6397" width="2.625" style="190" bestFit="1" customWidth="1"/>
    <col min="6398" max="6400" width="25" style="190" customWidth="1"/>
    <col min="6401" max="6401" width="26" style="190" bestFit="1" customWidth="1"/>
    <col min="6402" max="6405" width="10.375" style="190" bestFit="1" customWidth="1"/>
    <col min="6406" max="6406" width="11" style="190" customWidth="1"/>
    <col min="6407" max="6407" width="3.375" style="190" customWidth="1"/>
    <col min="6408" max="6408" width="5.125" style="190" customWidth="1"/>
    <col min="6409" max="6409" width="12.75" style="190" bestFit="1" customWidth="1"/>
    <col min="6410" max="6410" width="10.625" style="190" bestFit="1" customWidth="1"/>
    <col min="6411" max="6411" width="11.875" style="190" bestFit="1" customWidth="1"/>
    <col min="6412" max="6652" width="26.25" style="190"/>
    <col min="6653" max="6653" width="2.625" style="190" bestFit="1" customWidth="1"/>
    <col min="6654" max="6656" width="25" style="190" customWidth="1"/>
    <col min="6657" max="6657" width="26" style="190" bestFit="1" customWidth="1"/>
    <col min="6658" max="6661" width="10.375" style="190" bestFit="1" customWidth="1"/>
    <col min="6662" max="6662" width="11" style="190" customWidth="1"/>
    <col min="6663" max="6663" width="3.375" style="190" customWidth="1"/>
    <col min="6664" max="6664" width="5.125" style="190" customWidth="1"/>
    <col min="6665" max="6665" width="12.75" style="190" bestFit="1" customWidth="1"/>
    <col min="6666" max="6666" width="10.625" style="190" bestFit="1" customWidth="1"/>
    <col min="6667" max="6667" width="11.875" style="190" bestFit="1" customWidth="1"/>
    <col min="6668" max="6908" width="26.25" style="190"/>
    <col min="6909" max="6909" width="2.625" style="190" bestFit="1" customWidth="1"/>
    <col min="6910" max="6912" width="25" style="190" customWidth="1"/>
    <col min="6913" max="6913" width="26" style="190" bestFit="1" customWidth="1"/>
    <col min="6914" max="6917" width="10.375" style="190" bestFit="1" customWidth="1"/>
    <col min="6918" max="6918" width="11" style="190" customWidth="1"/>
    <col min="6919" max="6919" width="3.375" style="190" customWidth="1"/>
    <col min="6920" max="6920" width="5.125" style="190" customWidth="1"/>
    <col min="6921" max="6921" width="12.75" style="190" bestFit="1" customWidth="1"/>
    <col min="6922" max="6922" width="10.625" style="190" bestFit="1" customWidth="1"/>
    <col min="6923" max="6923" width="11.875" style="190" bestFit="1" customWidth="1"/>
    <col min="6924" max="7164" width="26.25" style="190"/>
    <col min="7165" max="7165" width="2.625" style="190" bestFit="1" customWidth="1"/>
    <col min="7166" max="7168" width="25" style="190" customWidth="1"/>
    <col min="7169" max="7169" width="26" style="190" bestFit="1" customWidth="1"/>
    <col min="7170" max="7173" width="10.375" style="190" bestFit="1" customWidth="1"/>
    <col min="7174" max="7174" width="11" style="190" customWidth="1"/>
    <col min="7175" max="7175" width="3.375" style="190" customWidth="1"/>
    <col min="7176" max="7176" width="5.125" style="190" customWidth="1"/>
    <col min="7177" max="7177" width="12.75" style="190" bestFit="1" customWidth="1"/>
    <col min="7178" max="7178" width="10.625" style="190" bestFit="1" customWidth="1"/>
    <col min="7179" max="7179" width="11.875" style="190" bestFit="1" customWidth="1"/>
    <col min="7180" max="7420" width="26.25" style="190"/>
    <col min="7421" max="7421" width="2.625" style="190" bestFit="1" customWidth="1"/>
    <col min="7422" max="7424" width="25" style="190" customWidth="1"/>
    <col min="7425" max="7425" width="26" style="190" bestFit="1" customWidth="1"/>
    <col min="7426" max="7429" width="10.375" style="190" bestFit="1" customWidth="1"/>
    <col min="7430" max="7430" width="11" style="190" customWidth="1"/>
    <col min="7431" max="7431" width="3.375" style="190" customWidth="1"/>
    <col min="7432" max="7432" width="5.125" style="190" customWidth="1"/>
    <col min="7433" max="7433" width="12.75" style="190" bestFit="1" customWidth="1"/>
    <col min="7434" max="7434" width="10.625" style="190" bestFit="1" customWidth="1"/>
    <col min="7435" max="7435" width="11.875" style="190" bestFit="1" customWidth="1"/>
    <col min="7436" max="7676" width="26.25" style="190"/>
    <col min="7677" max="7677" width="2.625" style="190" bestFit="1" customWidth="1"/>
    <col min="7678" max="7680" width="25" style="190" customWidth="1"/>
    <col min="7681" max="7681" width="26" style="190" bestFit="1" customWidth="1"/>
    <col min="7682" max="7685" width="10.375" style="190" bestFit="1" customWidth="1"/>
    <col min="7686" max="7686" width="11" style="190" customWidth="1"/>
    <col min="7687" max="7687" width="3.375" style="190" customWidth="1"/>
    <col min="7688" max="7688" width="5.125" style="190" customWidth="1"/>
    <col min="7689" max="7689" width="12.75" style="190" bestFit="1" customWidth="1"/>
    <col min="7690" max="7690" width="10.625" style="190" bestFit="1" customWidth="1"/>
    <col min="7691" max="7691" width="11.875" style="190" bestFit="1" customWidth="1"/>
    <col min="7692" max="7932" width="26.25" style="190"/>
    <col min="7933" max="7933" width="2.625" style="190" bestFit="1" customWidth="1"/>
    <col min="7934" max="7936" width="25" style="190" customWidth="1"/>
    <col min="7937" max="7937" width="26" style="190" bestFit="1" customWidth="1"/>
    <col min="7938" max="7941" width="10.375" style="190" bestFit="1" customWidth="1"/>
    <col min="7942" max="7942" width="11" style="190" customWidth="1"/>
    <col min="7943" max="7943" width="3.375" style="190" customWidth="1"/>
    <col min="7944" max="7944" width="5.125" style="190" customWidth="1"/>
    <col min="7945" max="7945" width="12.75" style="190" bestFit="1" customWidth="1"/>
    <col min="7946" max="7946" width="10.625" style="190" bestFit="1" customWidth="1"/>
    <col min="7947" max="7947" width="11.875" style="190" bestFit="1" customWidth="1"/>
    <col min="7948" max="8188" width="26.25" style="190"/>
    <col min="8189" max="8189" width="2.625" style="190" bestFit="1" customWidth="1"/>
    <col min="8190" max="8192" width="25" style="190" customWidth="1"/>
    <col min="8193" max="8193" width="26" style="190" bestFit="1" customWidth="1"/>
    <col min="8194" max="8197" width="10.375" style="190" bestFit="1" customWidth="1"/>
    <col min="8198" max="8198" width="11" style="190" customWidth="1"/>
    <col min="8199" max="8199" width="3.375" style="190" customWidth="1"/>
    <col min="8200" max="8200" width="5.125" style="190" customWidth="1"/>
    <col min="8201" max="8201" width="12.75" style="190" bestFit="1" customWidth="1"/>
    <col min="8202" max="8202" width="10.625" style="190" bestFit="1" customWidth="1"/>
    <col min="8203" max="8203" width="11.875" style="190" bestFit="1" customWidth="1"/>
    <col min="8204" max="8444" width="26.25" style="190"/>
    <col min="8445" max="8445" width="2.625" style="190" bestFit="1" customWidth="1"/>
    <col min="8446" max="8448" width="25" style="190" customWidth="1"/>
    <col min="8449" max="8449" width="26" style="190" bestFit="1" customWidth="1"/>
    <col min="8450" max="8453" width="10.375" style="190" bestFit="1" customWidth="1"/>
    <col min="8454" max="8454" width="11" style="190" customWidth="1"/>
    <col min="8455" max="8455" width="3.375" style="190" customWidth="1"/>
    <col min="8456" max="8456" width="5.125" style="190" customWidth="1"/>
    <col min="8457" max="8457" width="12.75" style="190" bestFit="1" customWidth="1"/>
    <col min="8458" max="8458" width="10.625" style="190" bestFit="1" customWidth="1"/>
    <col min="8459" max="8459" width="11.875" style="190" bestFit="1" customWidth="1"/>
    <col min="8460" max="8700" width="26.25" style="190"/>
    <col min="8701" max="8701" width="2.625" style="190" bestFit="1" customWidth="1"/>
    <col min="8702" max="8704" width="25" style="190" customWidth="1"/>
    <col min="8705" max="8705" width="26" style="190" bestFit="1" customWidth="1"/>
    <col min="8706" max="8709" width="10.375" style="190" bestFit="1" customWidth="1"/>
    <col min="8710" max="8710" width="11" style="190" customWidth="1"/>
    <col min="8711" max="8711" width="3.375" style="190" customWidth="1"/>
    <col min="8712" max="8712" width="5.125" style="190" customWidth="1"/>
    <col min="8713" max="8713" width="12.75" style="190" bestFit="1" customWidth="1"/>
    <col min="8714" max="8714" width="10.625" style="190" bestFit="1" customWidth="1"/>
    <col min="8715" max="8715" width="11.875" style="190" bestFit="1" customWidth="1"/>
    <col min="8716" max="8956" width="26.25" style="190"/>
    <col min="8957" max="8957" width="2.625" style="190" bestFit="1" customWidth="1"/>
    <col min="8958" max="8960" width="25" style="190" customWidth="1"/>
    <col min="8961" max="8961" width="26" style="190" bestFit="1" customWidth="1"/>
    <col min="8962" max="8965" width="10.375" style="190" bestFit="1" customWidth="1"/>
    <col min="8966" max="8966" width="11" style="190" customWidth="1"/>
    <col min="8967" max="8967" width="3.375" style="190" customWidth="1"/>
    <col min="8968" max="8968" width="5.125" style="190" customWidth="1"/>
    <col min="8969" max="8969" width="12.75" style="190" bestFit="1" customWidth="1"/>
    <col min="8970" max="8970" width="10.625" style="190" bestFit="1" customWidth="1"/>
    <col min="8971" max="8971" width="11.875" style="190" bestFit="1" customWidth="1"/>
    <col min="8972" max="9212" width="26.25" style="190"/>
    <col min="9213" max="9213" width="2.625" style="190" bestFit="1" customWidth="1"/>
    <col min="9214" max="9216" width="25" style="190" customWidth="1"/>
    <col min="9217" max="9217" width="26" style="190" bestFit="1" customWidth="1"/>
    <col min="9218" max="9221" width="10.375" style="190" bestFit="1" customWidth="1"/>
    <col min="9222" max="9222" width="11" style="190" customWidth="1"/>
    <col min="9223" max="9223" width="3.375" style="190" customWidth="1"/>
    <col min="9224" max="9224" width="5.125" style="190" customWidth="1"/>
    <col min="9225" max="9225" width="12.75" style="190" bestFit="1" customWidth="1"/>
    <col min="9226" max="9226" width="10.625" style="190" bestFit="1" customWidth="1"/>
    <col min="9227" max="9227" width="11.875" style="190" bestFit="1" customWidth="1"/>
    <col min="9228" max="9468" width="26.25" style="190"/>
    <col min="9469" max="9469" width="2.625" style="190" bestFit="1" customWidth="1"/>
    <col min="9470" max="9472" width="25" style="190" customWidth="1"/>
    <col min="9473" max="9473" width="26" style="190" bestFit="1" customWidth="1"/>
    <col min="9474" max="9477" width="10.375" style="190" bestFit="1" customWidth="1"/>
    <col min="9478" max="9478" width="11" style="190" customWidth="1"/>
    <col min="9479" max="9479" width="3.375" style="190" customWidth="1"/>
    <col min="9480" max="9480" width="5.125" style="190" customWidth="1"/>
    <col min="9481" max="9481" width="12.75" style="190" bestFit="1" customWidth="1"/>
    <col min="9482" max="9482" width="10.625" style="190" bestFit="1" customWidth="1"/>
    <col min="9483" max="9483" width="11.875" style="190" bestFit="1" customWidth="1"/>
    <col min="9484" max="9724" width="26.25" style="190"/>
    <col min="9725" max="9725" width="2.625" style="190" bestFit="1" customWidth="1"/>
    <col min="9726" max="9728" width="25" style="190" customWidth="1"/>
    <col min="9729" max="9729" width="26" style="190" bestFit="1" customWidth="1"/>
    <col min="9730" max="9733" width="10.375" style="190" bestFit="1" customWidth="1"/>
    <col min="9734" max="9734" width="11" style="190" customWidth="1"/>
    <col min="9735" max="9735" width="3.375" style="190" customWidth="1"/>
    <col min="9736" max="9736" width="5.125" style="190" customWidth="1"/>
    <col min="9737" max="9737" width="12.75" style="190" bestFit="1" customWidth="1"/>
    <col min="9738" max="9738" width="10.625" style="190" bestFit="1" customWidth="1"/>
    <col min="9739" max="9739" width="11.875" style="190" bestFit="1" customWidth="1"/>
    <col min="9740" max="9980" width="26.25" style="190"/>
    <col min="9981" max="9981" width="2.625" style="190" bestFit="1" customWidth="1"/>
    <col min="9982" max="9984" width="25" style="190" customWidth="1"/>
    <col min="9985" max="9985" width="26" style="190" bestFit="1" customWidth="1"/>
    <col min="9986" max="9989" width="10.375" style="190" bestFit="1" customWidth="1"/>
    <col min="9990" max="9990" width="11" style="190" customWidth="1"/>
    <col min="9991" max="9991" width="3.375" style="190" customWidth="1"/>
    <col min="9992" max="9992" width="5.125" style="190" customWidth="1"/>
    <col min="9993" max="9993" width="12.75" style="190" bestFit="1" customWidth="1"/>
    <col min="9994" max="9994" width="10.625" style="190" bestFit="1" customWidth="1"/>
    <col min="9995" max="9995" width="11.875" style="190" bestFit="1" customWidth="1"/>
    <col min="9996" max="10236" width="26.25" style="190"/>
    <col min="10237" max="10237" width="2.625" style="190" bestFit="1" customWidth="1"/>
    <col min="10238" max="10240" width="25" style="190" customWidth="1"/>
    <col min="10241" max="10241" width="26" style="190" bestFit="1" customWidth="1"/>
    <col min="10242" max="10245" width="10.375" style="190" bestFit="1" customWidth="1"/>
    <col min="10246" max="10246" width="11" style="190" customWidth="1"/>
    <col min="10247" max="10247" width="3.375" style="190" customWidth="1"/>
    <col min="10248" max="10248" width="5.125" style="190" customWidth="1"/>
    <col min="10249" max="10249" width="12.75" style="190" bestFit="1" customWidth="1"/>
    <col min="10250" max="10250" width="10.625" style="190" bestFit="1" customWidth="1"/>
    <col min="10251" max="10251" width="11.875" style="190" bestFit="1" customWidth="1"/>
    <col min="10252" max="10492" width="26.25" style="190"/>
    <col min="10493" max="10493" width="2.625" style="190" bestFit="1" customWidth="1"/>
    <col min="10494" max="10496" width="25" style="190" customWidth="1"/>
    <col min="10497" max="10497" width="26" style="190" bestFit="1" customWidth="1"/>
    <col min="10498" max="10501" width="10.375" style="190" bestFit="1" customWidth="1"/>
    <col min="10502" max="10502" width="11" style="190" customWidth="1"/>
    <col min="10503" max="10503" width="3.375" style="190" customWidth="1"/>
    <col min="10504" max="10504" width="5.125" style="190" customWidth="1"/>
    <col min="10505" max="10505" width="12.75" style="190" bestFit="1" customWidth="1"/>
    <col min="10506" max="10506" width="10.625" style="190" bestFit="1" customWidth="1"/>
    <col min="10507" max="10507" width="11.875" style="190" bestFit="1" customWidth="1"/>
    <col min="10508" max="10748" width="26.25" style="190"/>
    <col min="10749" max="10749" width="2.625" style="190" bestFit="1" customWidth="1"/>
    <col min="10750" max="10752" width="25" style="190" customWidth="1"/>
    <col min="10753" max="10753" width="26" style="190" bestFit="1" customWidth="1"/>
    <col min="10754" max="10757" width="10.375" style="190" bestFit="1" customWidth="1"/>
    <col min="10758" max="10758" width="11" style="190" customWidth="1"/>
    <col min="10759" max="10759" width="3.375" style="190" customWidth="1"/>
    <col min="10760" max="10760" width="5.125" style="190" customWidth="1"/>
    <col min="10761" max="10761" width="12.75" style="190" bestFit="1" customWidth="1"/>
    <col min="10762" max="10762" width="10.625" style="190" bestFit="1" customWidth="1"/>
    <col min="10763" max="10763" width="11.875" style="190" bestFit="1" customWidth="1"/>
    <col min="10764" max="11004" width="26.25" style="190"/>
    <col min="11005" max="11005" width="2.625" style="190" bestFit="1" customWidth="1"/>
    <col min="11006" max="11008" width="25" style="190" customWidth="1"/>
    <col min="11009" max="11009" width="26" style="190" bestFit="1" customWidth="1"/>
    <col min="11010" max="11013" width="10.375" style="190" bestFit="1" customWidth="1"/>
    <col min="11014" max="11014" width="11" style="190" customWidth="1"/>
    <col min="11015" max="11015" width="3.375" style="190" customWidth="1"/>
    <col min="11016" max="11016" width="5.125" style="190" customWidth="1"/>
    <col min="11017" max="11017" width="12.75" style="190" bestFit="1" customWidth="1"/>
    <col min="11018" max="11018" width="10.625" style="190" bestFit="1" customWidth="1"/>
    <col min="11019" max="11019" width="11.875" style="190" bestFit="1" customWidth="1"/>
    <col min="11020" max="11260" width="26.25" style="190"/>
    <col min="11261" max="11261" width="2.625" style="190" bestFit="1" customWidth="1"/>
    <col min="11262" max="11264" width="25" style="190" customWidth="1"/>
    <col min="11265" max="11265" width="26" style="190" bestFit="1" customWidth="1"/>
    <col min="11266" max="11269" width="10.375" style="190" bestFit="1" customWidth="1"/>
    <col min="11270" max="11270" width="11" style="190" customWidth="1"/>
    <col min="11271" max="11271" width="3.375" style="190" customWidth="1"/>
    <col min="11272" max="11272" width="5.125" style="190" customWidth="1"/>
    <col min="11273" max="11273" width="12.75" style="190" bestFit="1" customWidth="1"/>
    <col min="11274" max="11274" width="10.625" style="190" bestFit="1" customWidth="1"/>
    <col min="11275" max="11275" width="11.875" style="190" bestFit="1" customWidth="1"/>
    <col min="11276" max="11516" width="26.25" style="190"/>
    <col min="11517" max="11517" width="2.625" style="190" bestFit="1" customWidth="1"/>
    <col min="11518" max="11520" width="25" style="190" customWidth="1"/>
    <col min="11521" max="11521" width="26" style="190" bestFit="1" customWidth="1"/>
    <col min="11522" max="11525" width="10.375" style="190" bestFit="1" customWidth="1"/>
    <col min="11526" max="11526" width="11" style="190" customWidth="1"/>
    <col min="11527" max="11527" width="3.375" style="190" customWidth="1"/>
    <col min="11528" max="11528" width="5.125" style="190" customWidth="1"/>
    <col min="11529" max="11529" width="12.75" style="190" bestFit="1" customWidth="1"/>
    <col min="11530" max="11530" width="10.625" style="190" bestFit="1" customWidth="1"/>
    <col min="11531" max="11531" width="11.875" style="190" bestFit="1" customWidth="1"/>
    <col min="11532" max="11772" width="26.25" style="190"/>
    <col min="11773" max="11773" width="2.625" style="190" bestFit="1" customWidth="1"/>
    <col min="11774" max="11776" width="25" style="190" customWidth="1"/>
    <col min="11777" max="11777" width="26" style="190" bestFit="1" customWidth="1"/>
    <col min="11778" max="11781" width="10.375" style="190" bestFit="1" customWidth="1"/>
    <col min="11782" max="11782" width="11" style="190" customWidth="1"/>
    <col min="11783" max="11783" width="3.375" style="190" customWidth="1"/>
    <col min="11784" max="11784" width="5.125" style="190" customWidth="1"/>
    <col min="11785" max="11785" width="12.75" style="190" bestFit="1" customWidth="1"/>
    <col min="11786" max="11786" width="10.625" style="190" bestFit="1" customWidth="1"/>
    <col min="11787" max="11787" width="11.875" style="190" bestFit="1" customWidth="1"/>
    <col min="11788" max="12028" width="26.25" style="190"/>
    <col min="12029" max="12029" width="2.625" style="190" bestFit="1" customWidth="1"/>
    <col min="12030" max="12032" width="25" style="190" customWidth="1"/>
    <col min="12033" max="12033" width="26" style="190" bestFit="1" customWidth="1"/>
    <col min="12034" max="12037" width="10.375" style="190" bestFit="1" customWidth="1"/>
    <col min="12038" max="12038" width="11" style="190" customWidth="1"/>
    <col min="12039" max="12039" width="3.375" style="190" customWidth="1"/>
    <col min="12040" max="12040" width="5.125" style="190" customWidth="1"/>
    <col min="12041" max="12041" width="12.75" style="190" bestFit="1" customWidth="1"/>
    <col min="12042" max="12042" width="10.625" style="190" bestFit="1" customWidth="1"/>
    <col min="12043" max="12043" width="11.875" style="190" bestFit="1" customWidth="1"/>
    <col min="12044" max="12284" width="26.25" style="190"/>
    <col min="12285" max="12285" width="2.625" style="190" bestFit="1" customWidth="1"/>
    <col min="12286" max="12288" width="25" style="190" customWidth="1"/>
    <col min="12289" max="12289" width="26" style="190" bestFit="1" customWidth="1"/>
    <col min="12290" max="12293" width="10.375" style="190" bestFit="1" customWidth="1"/>
    <col min="12294" max="12294" width="11" style="190" customWidth="1"/>
    <col min="12295" max="12295" width="3.375" style="190" customWidth="1"/>
    <col min="12296" max="12296" width="5.125" style="190" customWidth="1"/>
    <col min="12297" max="12297" width="12.75" style="190" bestFit="1" customWidth="1"/>
    <col min="12298" max="12298" width="10.625" style="190" bestFit="1" customWidth="1"/>
    <col min="12299" max="12299" width="11.875" style="190" bestFit="1" customWidth="1"/>
    <col min="12300" max="12540" width="26.25" style="190"/>
    <col min="12541" max="12541" width="2.625" style="190" bestFit="1" customWidth="1"/>
    <col min="12542" max="12544" width="25" style="190" customWidth="1"/>
    <col min="12545" max="12545" width="26" style="190" bestFit="1" customWidth="1"/>
    <col min="12546" max="12549" width="10.375" style="190" bestFit="1" customWidth="1"/>
    <col min="12550" max="12550" width="11" style="190" customWidth="1"/>
    <col min="12551" max="12551" width="3.375" style="190" customWidth="1"/>
    <col min="12552" max="12552" width="5.125" style="190" customWidth="1"/>
    <col min="12553" max="12553" width="12.75" style="190" bestFit="1" customWidth="1"/>
    <col min="12554" max="12554" width="10.625" style="190" bestFit="1" customWidth="1"/>
    <col min="12555" max="12555" width="11.875" style="190" bestFit="1" customWidth="1"/>
    <col min="12556" max="12796" width="26.25" style="190"/>
    <col min="12797" max="12797" width="2.625" style="190" bestFit="1" customWidth="1"/>
    <col min="12798" max="12800" width="25" style="190" customWidth="1"/>
    <col min="12801" max="12801" width="26" style="190" bestFit="1" customWidth="1"/>
    <col min="12802" max="12805" width="10.375" style="190" bestFit="1" customWidth="1"/>
    <col min="12806" max="12806" width="11" style="190" customWidth="1"/>
    <col min="12807" max="12807" width="3.375" style="190" customWidth="1"/>
    <col min="12808" max="12808" width="5.125" style="190" customWidth="1"/>
    <col min="12809" max="12809" width="12.75" style="190" bestFit="1" customWidth="1"/>
    <col min="12810" max="12810" width="10.625" style="190" bestFit="1" customWidth="1"/>
    <col min="12811" max="12811" width="11.875" style="190" bestFit="1" customWidth="1"/>
    <col min="12812" max="13052" width="26.25" style="190"/>
    <col min="13053" max="13053" width="2.625" style="190" bestFit="1" customWidth="1"/>
    <col min="13054" max="13056" width="25" style="190" customWidth="1"/>
    <col min="13057" max="13057" width="26" style="190" bestFit="1" customWidth="1"/>
    <col min="13058" max="13061" width="10.375" style="190" bestFit="1" customWidth="1"/>
    <col min="13062" max="13062" width="11" style="190" customWidth="1"/>
    <col min="13063" max="13063" width="3.375" style="190" customWidth="1"/>
    <col min="13064" max="13064" width="5.125" style="190" customWidth="1"/>
    <col min="13065" max="13065" width="12.75" style="190" bestFit="1" customWidth="1"/>
    <col min="13066" max="13066" width="10.625" style="190" bestFit="1" customWidth="1"/>
    <col min="13067" max="13067" width="11.875" style="190" bestFit="1" customWidth="1"/>
    <col min="13068" max="13308" width="26.25" style="190"/>
    <col min="13309" max="13309" width="2.625" style="190" bestFit="1" customWidth="1"/>
    <col min="13310" max="13312" width="25" style="190" customWidth="1"/>
    <col min="13313" max="13313" width="26" style="190" bestFit="1" customWidth="1"/>
    <col min="13314" max="13317" width="10.375" style="190" bestFit="1" customWidth="1"/>
    <col min="13318" max="13318" width="11" style="190" customWidth="1"/>
    <col min="13319" max="13319" width="3.375" style="190" customWidth="1"/>
    <col min="13320" max="13320" width="5.125" style="190" customWidth="1"/>
    <col min="13321" max="13321" width="12.75" style="190" bestFit="1" customWidth="1"/>
    <col min="13322" max="13322" width="10.625" style="190" bestFit="1" customWidth="1"/>
    <col min="13323" max="13323" width="11.875" style="190" bestFit="1" customWidth="1"/>
    <col min="13324" max="13564" width="26.25" style="190"/>
    <col min="13565" max="13565" width="2.625" style="190" bestFit="1" customWidth="1"/>
    <col min="13566" max="13568" width="25" style="190" customWidth="1"/>
    <col min="13569" max="13569" width="26" style="190" bestFit="1" customWidth="1"/>
    <col min="13570" max="13573" width="10.375" style="190" bestFit="1" customWidth="1"/>
    <col min="13574" max="13574" width="11" style="190" customWidth="1"/>
    <col min="13575" max="13575" width="3.375" style="190" customWidth="1"/>
    <col min="13576" max="13576" width="5.125" style="190" customWidth="1"/>
    <col min="13577" max="13577" width="12.75" style="190" bestFit="1" customWidth="1"/>
    <col min="13578" max="13578" width="10.625" style="190" bestFit="1" customWidth="1"/>
    <col min="13579" max="13579" width="11.875" style="190" bestFit="1" customWidth="1"/>
    <col min="13580" max="13820" width="26.25" style="190"/>
    <col min="13821" max="13821" width="2.625" style="190" bestFit="1" customWidth="1"/>
    <col min="13822" max="13824" width="25" style="190" customWidth="1"/>
    <col min="13825" max="13825" width="26" style="190" bestFit="1" customWidth="1"/>
    <col min="13826" max="13829" width="10.375" style="190" bestFit="1" customWidth="1"/>
    <col min="13830" max="13830" width="11" style="190" customWidth="1"/>
    <col min="13831" max="13831" width="3.375" style="190" customWidth="1"/>
    <col min="13832" max="13832" width="5.125" style="190" customWidth="1"/>
    <col min="13833" max="13833" width="12.75" style="190" bestFit="1" customWidth="1"/>
    <col min="13834" max="13834" width="10.625" style="190" bestFit="1" customWidth="1"/>
    <col min="13835" max="13835" width="11.875" style="190" bestFit="1" customWidth="1"/>
    <col min="13836" max="14076" width="26.25" style="190"/>
    <col min="14077" max="14077" width="2.625" style="190" bestFit="1" customWidth="1"/>
    <col min="14078" max="14080" width="25" style="190" customWidth="1"/>
    <col min="14081" max="14081" width="26" style="190" bestFit="1" customWidth="1"/>
    <col min="14082" max="14085" width="10.375" style="190" bestFit="1" customWidth="1"/>
    <col min="14086" max="14086" width="11" style="190" customWidth="1"/>
    <col min="14087" max="14087" width="3.375" style="190" customWidth="1"/>
    <col min="14088" max="14088" width="5.125" style="190" customWidth="1"/>
    <col min="14089" max="14089" width="12.75" style="190" bestFit="1" customWidth="1"/>
    <col min="14090" max="14090" width="10.625" style="190" bestFit="1" customWidth="1"/>
    <col min="14091" max="14091" width="11.875" style="190" bestFit="1" customWidth="1"/>
    <col min="14092" max="14332" width="26.25" style="190"/>
    <col min="14333" max="14333" width="2.625" style="190" bestFit="1" customWidth="1"/>
    <col min="14334" max="14336" width="25" style="190" customWidth="1"/>
    <col min="14337" max="14337" width="26" style="190" bestFit="1" customWidth="1"/>
    <col min="14338" max="14341" width="10.375" style="190" bestFit="1" customWidth="1"/>
    <col min="14342" max="14342" width="11" style="190" customWidth="1"/>
    <col min="14343" max="14343" width="3.375" style="190" customWidth="1"/>
    <col min="14344" max="14344" width="5.125" style="190" customWidth="1"/>
    <col min="14345" max="14345" width="12.75" style="190" bestFit="1" customWidth="1"/>
    <col min="14346" max="14346" width="10.625" style="190" bestFit="1" customWidth="1"/>
    <col min="14347" max="14347" width="11.875" style="190" bestFit="1" customWidth="1"/>
    <col min="14348" max="14588" width="26.25" style="190"/>
    <col min="14589" max="14589" width="2.625" style="190" bestFit="1" customWidth="1"/>
    <col min="14590" max="14592" width="25" style="190" customWidth="1"/>
    <col min="14593" max="14593" width="26" style="190" bestFit="1" customWidth="1"/>
    <col min="14594" max="14597" width="10.375" style="190" bestFit="1" customWidth="1"/>
    <col min="14598" max="14598" width="11" style="190" customWidth="1"/>
    <col min="14599" max="14599" width="3.375" style="190" customWidth="1"/>
    <col min="14600" max="14600" width="5.125" style="190" customWidth="1"/>
    <col min="14601" max="14601" width="12.75" style="190" bestFit="1" customWidth="1"/>
    <col min="14602" max="14602" width="10.625" style="190" bestFit="1" customWidth="1"/>
    <col min="14603" max="14603" width="11.875" style="190" bestFit="1" customWidth="1"/>
    <col min="14604" max="14844" width="26.25" style="190"/>
    <col min="14845" max="14845" width="2.625" style="190" bestFit="1" customWidth="1"/>
    <col min="14846" max="14848" width="25" style="190" customWidth="1"/>
    <col min="14849" max="14849" width="26" style="190" bestFit="1" customWidth="1"/>
    <col min="14850" max="14853" width="10.375" style="190" bestFit="1" customWidth="1"/>
    <col min="14854" max="14854" width="11" style="190" customWidth="1"/>
    <col min="14855" max="14855" width="3.375" style="190" customWidth="1"/>
    <col min="14856" max="14856" width="5.125" style="190" customWidth="1"/>
    <col min="14857" max="14857" width="12.75" style="190" bestFit="1" customWidth="1"/>
    <col min="14858" max="14858" width="10.625" style="190" bestFit="1" customWidth="1"/>
    <col min="14859" max="14859" width="11.875" style="190" bestFit="1" customWidth="1"/>
    <col min="14860" max="15100" width="26.25" style="190"/>
    <col min="15101" max="15101" width="2.625" style="190" bestFit="1" customWidth="1"/>
    <col min="15102" max="15104" width="25" style="190" customWidth="1"/>
    <col min="15105" max="15105" width="26" style="190" bestFit="1" customWidth="1"/>
    <col min="15106" max="15109" width="10.375" style="190" bestFit="1" customWidth="1"/>
    <col min="15110" max="15110" width="11" style="190" customWidth="1"/>
    <col min="15111" max="15111" width="3.375" style="190" customWidth="1"/>
    <col min="15112" max="15112" width="5.125" style="190" customWidth="1"/>
    <col min="15113" max="15113" width="12.75" style="190" bestFit="1" customWidth="1"/>
    <col min="15114" max="15114" width="10.625" style="190" bestFit="1" customWidth="1"/>
    <col min="15115" max="15115" width="11.875" style="190" bestFit="1" customWidth="1"/>
    <col min="15116" max="15356" width="26.25" style="190"/>
    <col min="15357" max="15357" width="2.625" style="190" bestFit="1" customWidth="1"/>
    <col min="15358" max="15360" width="25" style="190" customWidth="1"/>
    <col min="15361" max="15361" width="26" style="190" bestFit="1" customWidth="1"/>
    <col min="15362" max="15365" width="10.375" style="190" bestFit="1" customWidth="1"/>
    <col min="15366" max="15366" width="11" style="190" customWidth="1"/>
    <col min="15367" max="15367" width="3.375" style="190" customWidth="1"/>
    <col min="15368" max="15368" width="5.125" style="190" customWidth="1"/>
    <col min="15369" max="15369" width="12.75" style="190" bestFit="1" customWidth="1"/>
    <col min="15370" max="15370" width="10.625" style="190" bestFit="1" customWidth="1"/>
    <col min="15371" max="15371" width="11.875" style="190" bestFit="1" customWidth="1"/>
    <col min="15372" max="15612" width="26.25" style="190"/>
    <col min="15613" max="15613" width="2.625" style="190" bestFit="1" customWidth="1"/>
    <col min="15614" max="15616" width="25" style="190" customWidth="1"/>
    <col min="15617" max="15617" width="26" style="190" bestFit="1" customWidth="1"/>
    <col min="15618" max="15621" width="10.375" style="190" bestFit="1" customWidth="1"/>
    <col min="15622" max="15622" width="11" style="190" customWidth="1"/>
    <col min="15623" max="15623" width="3.375" style="190" customWidth="1"/>
    <col min="15624" max="15624" width="5.125" style="190" customWidth="1"/>
    <col min="15625" max="15625" width="12.75" style="190" bestFit="1" customWidth="1"/>
    <col min="15626" max="15626" width="10.625" style="190" bestFit="1" customWidth="1"/>
    <col min="15627" max="15627" width="11.875" style="190" bestFit="1" customWidth="1"/>
    <col min="15628" max="15868" width="26.25" style="190"/>
    <col min="15869" max="15869" width="2.625" style="190" bestFit="1" customWidth="1"/>
    <col min="15870" max="15872" width="25" style="190" customWidth="1"/>
    <col min="15873" max="15873" width="26" style="190" bestFit="1" customWidth="1"/>
    <col min="15874" max="15877" width="10.375" style="190" bestFit="1" customWidth="1"/>
    <col min="15878" max="15878" width="11" style="190" customWidth="1"/>
    <col min="15879" max="15879" width="3.375" style="190" customWidth="1"/>
    <col min="15880" max="15880" width="5.125" style="190" customWidth="1"/>
    <col min="15881" max="15881" width="12.75" style="190" bestFit="1" customWidth="1"/>
    <col min="15882" max="15882" width="10.625" style="190" bestFit="1" customWidth="1"/>
    <col min="15883" max="15883" width="11.875" style="190" bestFit="1" customWidth="1"/>
    <col min="15884" max="16124" width="26.25" style="190"/>
    <col min="16125" max="16125" width="2.625" style="190" bestFit="1" customWidth="1"/>
    <col min="16126" max="16128" width="25" style="190" customWidth="1"/>
    <col min="16129" max="16129" width="26" style="190" bestFit="1" customWidth="1"/>
    <col min="16130" max="16133" width="10.375" style="190" bestFit="1" customWidth="1"/>
    <col min="16134" max="16134" width="11" style="190" customWidth="1"/>
    <col min="16135" max="16135" width="3.375" style="190" customWidth="1"/>
    <col min="16136" max="16136" width="5.125" style="190" customWidth="1"/>
    <col min="16137" max="16137" width="12.75" style="190" bestFit="1" customWidth="1"/>
    <col min="16138" max="16138" width="10.625" style="190" bestFit="1" customWidth="1"/>
    <col min="16139" max="16139" width="11.875" style="190" bestFit="1" customWidth="1"/>
    <col min="16140" max="16384" width="26.25" style="190"/>
  </cols>
  <sheetData>
    <row r="1" spans="1:17" ht="39.75" x14ac:dyDescent="0.2">
      <c r="A1" s="1600" t="s">
        <v>39</v>
      </c>
      <c r="B1" s="1601"/>
      <c r="C1" s="1601"/>
      <c r="D1" s="1601"/>
      <c r="E1" s="1601"/>
      <c r="F1" s="1601"/>
      <c r="G1" s="1601"/>
      <c r="H1" s="1601"/>
      <c r="I1" s="1601"/>
      <c r="J1" s="1601"/>
      <c r="K1" s="1601"/>
      <c r="L1" s="1601"/>
      <c r="M1" s="1601"/>
      <c r="N1" s="1601"/>
      <c r="O1" s="1602"/>
    </row>
    <row r="2" spans="1:17" s="191" customFormat="1" ht="18.75" customHeight="1" x14ac:dyDescent="0.2">
      <c r="A2" s="225" t="s">
        <v>38</v>
      </c>
      <c r="B2" s="225" t="s">
        <v>40</v>
      </c>
      <c r="C2" s="225" t="s">
        <v>41</v>
      </c>
      <c r="D2" s="225" t="s">
        <v>42</v>
      </c>
      <c r="E2" s="1603" t="s">
        <v>36</v>
      </c>
      <c r="F2" s="1604"/>
      <c r="G2" s="1605"/>
      <c r="H2" s="1606" t="s">
        <v>43</v>
      </c>
      <c r="I2" s="225" t="s">
        <v>26</v>
      </c>
      <c r="J2" s="1603" t="s">
        <v>44</v>
      </c>
      <c r="K2" s="1604"/>
      <c r="L2" s="1605"/>
      <c r="M2" s="1603" t="s">
        <v>45</v>
      </c>
      <c r="N2" s="1605"/>
      <c r="O2" s="1606" t="s">
        <v>46</v>
      </c>
    </row>
    <row r="3" spans="1:17" s="191" customFormat="1" ht="18.75" customHeight="1" x14ac:dyDescent="0.2">
      <c r="A3" s="226"/>
      <c r="B3" s="226"/>
      <c r="C3" s="226"/>
      <c r="D3" s="226"/>
      <c r="E3" s="1603" t="s">
        <v>47</v>
      </c>
      <c r="F3" s="1605"/>
      <c r="G3" s="225"/>
      <c r="H3" s="1607"/>
      <c r="I3" s="226"/>
      <c r="J3" s="225"/>
      <c r="K3" s="225"/>
      <c r="L3" s="225"/>
      <c r="M3" s="225"/>
      <c r="N3" s="225"/>
      <c r="O3" s="1607"/>
    </row>
    <row r="4" spans="1:17" s="191" customFormat="1" ht="65.25" x14ac:dyDescent="0.5">
      <c r="A4" s="226"/>
      <c r="B4" s="226"/>
      <c r="C4" s="226"/>
      <c r="D4" s="226"/>
      <c r="E4" s="225" t="s">
        <v>13</v>
      </c>
      <c r="F4" s="225" t="s">
        <v>12</v>
      </c>
      <c r="G4" s="226" t="s">
        <v>48</v>
      </c>
      <c r="H4" s="1607"/>
      <c r="I4" s="226"/>
      <c r="J4" s="245" t="s">
        <v>49</v>
      </c>
      <c r="K4" s="246" t="s">
        <v>50</v>
      </c>
      <c r="L4" s="246" t="s">
        <v>51</v>
      </c>
      <c r="M4" s="245" t="s">
        <v>52</v>
      </c>
      <c r="N4" s="245" t="s">
        <v>53</v>
      </c>
      <c r="O4" s="1608"/>
    </row>
    <row r="5" spans="1:17" s="200" customFormat="1" ht="222" customHeight="1" x14ac:dyDescent="0.2">
      <c r="A5" s="198">
        <v>1</v>
      </c>
      <c r="B5" s="247" t="s">
        <v>126</v>
      </c>
      <c r="C5" s="248" t="s">
        <v>127</v>
      </c>
      <c r="D5" s="248" t="s">
        <v>128</v>
      </c>
      <c r="E5" s="205">
        <v>10</v>
      </c>
      <c r="F5" s="197" t="s">
        <v>129</v>
      </c>
      <c r="G5" s="248" t="s">
        <v>130</v>
      </c>
      <c r="H5" s="198" t="s">
        <v>131</v>
      </c>
      <c r="I5" s="249">
        <v>380000</v>
      </c>
      <c r="J5" s="198"/>
      <c r="K5" s="197"/>
      <c r="L5" s="197">
        <v>2</v>
      </c>
      <c r="M5" s="197" t="s">
        <v>54</v>
      </c>
      <c r="N5" s="197" t="s">
        <v>54</v>
      </c>
      <c r="O5" s="250" t="s">
        <v>55</v>
      </c>
    </row>
    <row r="6" spans="1:17" s="200" customFormat="1" ht="201.75" customHeight="1" thickBot="1" x14ac:dyDescent="0.25">
      <c r="A6" s="197">
        <v>2</v>
      </c>
      <c r="B6" s="247" t="s">
        <v>132</v>
      </c>
      <c r="C6" s="202" t="s">
        <v>133</v>
      </c>
      <c r="D6" s="202" t="s">
        <v>134</v>
      </c>
      <c r="E6" s="205">
        <v>120</v>
      </c>
      <c r="F6" s="197" t="s">
        <v>1</v>
      </c>
      <c r="G6" s="251" t="s">
        <v>135</v>
      </c>
      <c r="H6" s="202" t="s">
        <v>131</v>
      </c>
      <c r="I6" s="252">
        <v>160000</v>
      </c>
      <c r="J6" s="198"/>
      <c r="K6" s="204"/>
      <c r="L6" s="197">
        <v>2</v>
      </c>
      <c r="M6" s="203" t="s">
        <v>136</v>
      </c>
      <c r="N6" s="253"/>
      <c r="O6" s="254"/>
    </row>
    <row r="7" spans="1:17" s="200" customFormat="1" ht="323.25" customHeight="1" thickBot="1" x14ac:dyDescent="0.25">
      <c r="A7" s="197">
        <v>3</v>
      </c>
      <c r="B7" s="247" t="s">
        <v>137</v>
      </c>
      <c r="C7" s="202" t="s">
        <v>138</v>
      </c>
      <c r="D7" s="202"/>
      <c r="E7" s="205" t="s">
        <v>139</v>
      </c>
      <c r="F7" s="197" t="s">
        <v>140</v>
      </c>
      <c r="G7" s="248" t="s">
        <v>141</v>
      </c>
      <c r="H7" s="202" t="s">
        <v>142</v>
      </c>
      <c r="I7" s="252">
        <v>500000</v>
      </c>
      <c r="J7" s="198"/>
      <c r="K7" s="206"/>
      <c r="L7" s="197">
        <v>2</v>
      </c>
      <c r="M7" s="203" t="s">
        <v>143</v>
      </c>
      <c r="N7" s="253"/>
      <c r="O7" s="255" t="s">
        <v>144</v>
      </c>
      <c r="Q7" s="256"/>
    </row>
    <row r="8" spans="1:17" ht="322.5" customHeight="1" x14ac:dyDescent="0.2">
      <c r="A8" s="197">
        <v>4</v>
      </c>
      <c r="B8" s="247" t="s">
        <v>145</v>
      </c>
      <c r="C8" s="248" t="s">
        <v>146</v>
      </c>
      <c r="D8" s="248" t="s">
        <v>147</v>
      </c>
      <c r="E8" s="257" t="s">
        <v>148</v>
      </c>
      <c r="F8" s="197" t="s">
        <v>149</v>
      </c>
      <c r="G8" s="258" t="s">
        <v>150</v>
      </c>
      <c r="H8" s="248" t="s">
        <v>151</v>
      </c>
      <c r="I8" s="259">
        <v>258000</v>
      </c>
      <c r="J8" s="198"/>
      <c r="K8" s="206"/>
      <c r="L8" s="197">
        <v>2</v>
      </c>
      <c r="M8" s="258" t="s">
        <v>152</v>
      </c>
      <c r="N8" s="203" t="s">
        <v>153</v>
      </c>
      <c r="O8" s="260" t="s">
        <v>55</v>
      </c>
      <c r="Q8" s="261"/>
    </row>
    <row r="9" spans="1:17" ht="218.25" customHeight="1" x14ac:dyDescent="0.2">
      <c r="A9" s="197">
        <v>5</v>
      </c>
      <c r="B9" s="262" t="s">
        <v>154</v>
      </c>
      <c r="C9" s="263" t="s">
        <v>155</v>
      </c>
      <c r="D9" s="248" t="s">
        <v>156</v>
      </c>
      <c r="E9" s="205" t="s">
        <v>157</v>
      </c>
      <c r="F9" s="264" t="s">
        <v>158</v>
      </c>
      <c r="G9" s="203" t="s">
        <v>159</v>
      </c>
      <c r="H9" s="202" t="s">
        <v>131</v>
      </c>
      <c r="I9" s="252">
        <v>430000</v>
      </c>
      <c r="J9" s="198"/>
      <c r="K9" s="197"/>
      <c r="L9" s="197">
        <v>2</v>
      </c>
      <c r="M9" s="265"/>
      <c r="N9" s="266"/>
      <c r="O9" s="260"/>
      <c r="Q9" s="267"/>
    </row>
    <row r="10" spans="1:17" x14ac:dyDescent="0.2">
      <c r="M10" s="268"/>
      <c r="N10"/>
      <c r="Q10" s="267"/>
    </row>
    <row r="11" spans="1:17" x14ac:dyDescent="0.2">
      <c r="M11" s="268"/>
      <c r="N11"/>
      <c r="Q11" s="267"/>
    </row>
    <row r="12" spans="1:17" x14ac:dyDescent="0.2">
      <c r="M12" s="268"/>
      <c r="N12"/>
    </row>
    <row r="13" spans="1:17" x14ac:dyDescent="0.2">
      <c r="M13" s="268"/>
      <c r="N13"/>
    </row>
  </sheetData>
  <autoFilter ref="B2:N9">
    <filterColumn colId="4" hiddenButton="1" showButton="0"/>
    <filterColumn colId="9" showButton="0"/>
    <filterColumn colId="10" showButton="0"/>
    <filterColumn colId="11" showButton="0"/>
  </autoFilter>
  <mergeCells count="7">
    <mergeCell ref="A1:O1"/>
    <mergeCell ref="E2:G2"/>
    <mergeCell ref="H2:H4"/>
    <mergeCell ref="J2:L2"/>
    <mergeCell ref="M2:N2"/>
    <mergeCell ref="O2:O4"/>
    <mergeCell ref="E3:F3"/>
  </mergeCells>
  <pageMargins left="0.35433070866141736" right="0.15748031496062992" top="0.70866141732283472" bottom="0.51181102362204722" header="0.51181102362204722" footer="0.27559055118110237"/>
  <pageSetup paperSize="9" scale="62" firstPageNumber="60" fitToHeight="0" orientation="landscape" useFirstPageNumber="1" r:id="rId1"/>
  <headerFooter scaleWithDoc="0">
    <oddFooter>&amp;R&amp;"TH SarabunPSK,ธรรมดา"&amp;12 &amp;P</oddFooter>
  </headerFooter>
  <rowBreaks count="1" manualBreakCount="1">
    <brk id="6"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view="pageBreakPreview" zoomScale="85" zoomScaleNormal="70" zoomScaleSheetLayoutView="85" workbookViewId="0">
      <selection activeCell="B9" sqref="B9"/>
    </sheetView>
  </sheetViews>
  <sheetFormatPr defaultColWidth="26.25" defaultRowHeight="24" x14ac:dyDescent="0.2"/>
  <cols>
    <col min="1" max="1" width="3.125" style="220" bestFit="1" customWidth="1"/>
    <col min="2" max="2" width="31.25" style="221" customWidth="1"/>
    <col min="3" max="3" width="34.375" style="220" customWidth="1"/>
    <col min="4" max="4" width="13.25" style="220" customWidth="1"/>
    <col min="5" max="5" width="10" style="220" customWidth="1"/>
    <col min="6" max="6" width="6.625" style="220" customWidth="1"/>
    <col min="7" max="7" width="21.375" style="220" customWidth="1"/>
    <col min="8" max="8" width="26" style="190" bestFit="1" customWidth="1"/>
    <col min="9" max="9" width="10.875" style="190" customWidth="1"/>
    <col min="10" max="10" width="6.875" style="222" customWidth="1"/>
    <col min="11" max="12" width="6.125" style="220" customWidth="1"/>
    <col min="13" max="13" width="15.375" style="220" customWidth="1"/>
    <col min="14" max="14" width="13.125" style="220" customWidth="1"/>
    <col min="15" max="15" width="10.625" style="220" hidden="1" customWidth="1"/>
    <col min="16" max="255" width="26.25" style="190"/>
    <col min="256" max="256" width="2.625" style="190" bestFit="1" customWidth="1"/>
    <col min="257" max="259" width="25" style="190" customWidth="1"/>
    <col min="260" max="260" width="26" style="190" bestFit="1" customWidth="1"/>
    <col min="261" max="264" width="10.5" style="190" bestFit="1" customWidth="1"/>
    <col min="265" max="265" width="11" style="190" customWidth="1"/>
    <col min="266" max="266" width="3.5" style="190" customWidth="1"/>
    <col min="267" max="267" width="5.125" style="190" customWidth="1"/>
    <col min="268" max="268" width="12.75" style="190" bestFit="1" customWidth="1"/>
    <col min="269" max="269" width="10.625" style="190" bestFit="1" customWidth="1"/>
    <col min="270" max="270" width="11.875" style="190" bestFit="1" customWidth="1"/>
    <col min="271" max="511" width="26.25" style="190"/>
    <col min="512" max="512" width="2.625" style="190" bestFit="1" customWidth="1"/>
    <col min="513" max="515" width="25" style="190" customWidth="1"/>
    <col min="516" max="516" width="26" style="190" bestFit="1" customWidth="1"/>
    <col min="517" max="520" width="10.5" style="190" bestFit="1" customWidth="1"/>
    <col min="521" max="521" width="11" style="190" customWidth="1"/>
    <col min="522" max="522" width="3.5" style="190" customWidth="1"/>
    <col min="523" max="523" width="5.125" style="190" customWidth="1"/>
    <col min="524" max="524" width="12.75" style="190" bestFit="1" customWidth="1"/>
    <col min="525" max="525" width="10.625" style="190" bestFit="1" customWidth="1"/>
    <col min="526" max="526" width="11.875" style="190" bestFit="1" customWidth="1"/>
    <col min="527" max="767" width="26.25" style="190"/>
    <col min="768" max="768" width="2.625" style="190" bestFit="1" customWidth="1"/>
    <col min="769" max="771" width="25" style="190" customWidth="1"/>
    <col min="772" max="772" width="26" style="190" bestFit="1" customWidth="1"/>
    <col min="773" max="776" width="10.5" style="190" bestFit="1" customWidth="1"/>
    <col min="777" max="777" width="11" style="190" customWidth="1"/>
    <col min="778" max="778" width="3.5" style="190" customWidth="1"/>
    <col min="779" max="779" width="5.125" style="190" customWidth="1"/>
    <col min="780" max="780" width="12.75" style="190" bestFit="1" customWidth="1"/>
    <col min="781" max="781" width="10.625" style="190" bestFit="1" customWidth="1"/>
    <col min="782" max="782" width="11.875" style="190" bestFit="1" customWidth="1"/>
    <col min="783" max="1023" width="26.25" style="190"/>
    <col min="1024" max="1024" width="2.625" style="190" bestFit="1" customWidth="1"/>
    <col min="1025" max="1027" width="25" style="190" customWidth="1"/>
    <col min="1028" max="1028" width="26" style="190" bestFit="1" customWidth="1"/>
    <col min="1029" max="1032" width="10.5" style="190" bestFit="1" customWidth="1"/>
    <col min="1033" max="1033" width="11" style="190" customWidth="1"/>
    <col min="1034" max="1034" width="3.5" style="190" customWidth="1"/>
    <col min="1035" max="1035" width="5.125" style="190" customWidth="1"/>
    <col min="1036" max="1036" width="12.75" style="190" bestFit="1" customWidth="1"/>
    <col min="1037" max="1037" width="10.625" style="190" bestFit="1" customWidth="1"/>
    <col min="1038" max="1038" width="11.875" style="190" bestFit="1" customWidth="1"/>
    <col min="1039" max="1279" width="26.25" style="190"/>
    <col min="1280" max="1280" width="2.625" style="190" bestFit="1" customWidth="1"/>
    <col min="1281" max="1283" width="25" style="190" customWidth="1"/>
    <col min="1284" max="1284" width="26" style="190" bestFit="1" customWidth="1"/>
    <col min="1285" max="1288" width="10.5" style="190" bestFit="1" customWidth="1"/>
    <col min="1289" max="1289" width="11" style="190" customWidth="1"/>
    <col min="1290" max="1290" width="3.5" style="190" customWidth="1"/>
    <col min="1291" max="1291" width="5.125" style="190" customWidth="1"/>
    <col min="1292" max="1292" width="12.75" style="190" bestFit="1" customWidth="1"/>
    <col min="1293" max="1293" width="10.625" style="190" bestFit="1" customWidth="1"/>
    <col min="1294" max="1294" width="11.875" style="190" bestFit="1" customWidth="1"/>
    <col min="1295" max="1535" width="26.25" style="190"/>
    <col min="1536" max="1536" width="2.625" style="190" bestFit="1" customWidth="1"/>
    <col min="1537" max="1539" width="25" style="190" customWidth="1"/>
    <col min="1540" max="1540" width="26" style="190" bestFit="1" customWidth="1"/>
    <col min="1541" max="1544" width="10.5" style="190" bestFit="1" customWidth="1"/>
    <col min="1545" max="1545" width="11" style="190" customWidth="1"/>
    <col min="1546" max="1546" width="3.5" style="190" customWidth="1"/>
    <col min="1547" max="1547" width="5.125" style="190" customWidth="1"/>
    <col min="1548" max="1548" width="12.75" style="190" bestFit="1" customWidth="1"/>
    <col min="1549" max="1549" width="10.625" style="190" bestFit="1" customWidth="1"/>
    <col min="1550" max="1550" width="11.875" style="190" bestFit="1" customWidth="1"/>
    <col min="1551" max="1791" width="26.25" style="190"/>
    <col min="1792" max="1792" width="2.625" style="190" bestFit="1" customWidth="1"/>
    <col min="1793" max="1795" width="25" style="190" customWidth="1"/>
    <col min="1796" max="1796" width="26" style="190" bestFit="1" customWidth="1"/>
    <col min="1797" max="1800" width="10.5" style="190" bestFit="1" customWidth="1"/>
    <col min="1801" max="1801" width="11" style="190" customWidth="1"/>
    <col min="1802" max="1802" width="3.5" style="190" customWidth="1"/>
    <col min="1803" max="1803" width="5.125" style="190" customWidth="1"/>
    <col min="1804" max="1804" width="12.75" style="190" bestFit="1" customWidth="1"/>
    <col min="1805" max="1805" width="10.625" style="190" bestFit="1" customWidth="1"/>
    <col min="1806" max="1806" width="11.875" style="190" bestFit="1" customWidth="1"/>
    <col min="1807" max="2047" width="26.25" style="190"/>
    <col min="2048" max="2048" width="2.625" style="190" bestFit="1" customWidth="1"/>
    <col min="2049" max="2051" width="25" style="190" customWidth="1"/>
    <col min="2052" max="2052" width="26" style="190" bestFit="1" customWidth="1"/>
    <col min="2053" max="2056" width="10.5" style="190" bestFit="1" customWidth="1"/>
    <col min="2057" max="2057" width="11" style="190" customWidth="1"/>
    <col min="2058" max="2058" width="3.5" style="190" customWidth="1"/>
    <col min="2059" max="2059" width="5.125" style="190" customWidth="1"/>
    <col min="2060" max="2060" width="12.75" style="190" bestFit="1" customWidth="1"/>
    <col min="2061" max="2061" width="10.625" style="190" bestFit="1" customWidth="1"/>
    <col min="2062" max="2062" width="11.875" style="190" bestFit="1" customWidth="1"/>
    <col min="2063" max="2303" width="26.25" style="190"/>
    <col min="2304" max="2304" width="2.625" style="190" bestFit="1" customWidth="1"/>
    <col min="2305" max="2307" width="25" style="190" customWidth="1"/>
    <col min="2308" max="2308" width="26" style="190" bestFit="1" customWidth="1"/>
    <col min="2309" max="2312" width="10.5" style="190" bestFit="1" customWidth="1"/>
    <col min="2313" max="2313" width="11" style="190" customWidth="1"/>
    <col min="2314" max="2314" width="3.5" style="190" customWidth="1"/>
    <col min="2315" max="2315" width="5.125" style="190" customWidth="1"/>
    <col min="2316" max="2316" width="12.75" style="190" bestFit="1" customWidth="1"/>
    <col min="2317" max="2317" width="10.625" style="190" bestFit="1" customWidth="1"/>
    <col min="2318" max="2318" width="11.875" style="190" bestFit="1" customWidth="1"/>
    <col min="2319" max="2559" width="26.25" style="190"/>
    <col min="2560" max="2560" width="2.625" style="190" bestFit="1" customWidth="1"/>
    <col min="2561" max="2563" width="25" style="190" customWidth="1"/>
    <col min="2564" max="2564" width="26" style="190" bestFit="1" customWidth="1"/>
    <col min="2565" max="2568" width="10.5" style="190" bestFit="1" customWidth="1"/>
    <col min="2569" max="2569" width="11" style="190" customWidth="1"/>
    <col min="2570" max="2570" width="3.5" style="190" customWidth="1"/>
    <col min="2571" max="2571" width="5.125" style="190" customWidth="1"/>
    <col min="2572" max="2572" width="12.75" style="190" bestFit="1" customWidth="1"/>
    <col min="2573" max="2573" width="10.625" style="190" bestFit="1" customWidth="1"/>
    <col min="2574" max="2574" width="11.875" style="190" bestFit="1" customWidth="1"/>
    <col min="2575" max="2815" width="26.25" style="190"/>
    <col min="2816" max="2816" width="2.625" style="190" bestFit="1" customWidth="1"/>
    <col min="2817" max="2819" width="25" style="190" customWidth="1"/>
    <col min="2820" max="2820" width="26" style="190" bestFit="1" customWidth="1"/>
    <col min="2821" max="2824" width="10.5" style="190" bestFit="1" customWidth="1"/>
    <col min="2825" max="2825" width="11" style="190" customWidth="1"/>
    <col min="2826" max="2826" width="3.5" style="190" customWidth="1"/>
    <col min="2827" max="2827" width="5.125" style="190" customWidth="1"/>
    <col min="2828" max="2828" width="12.75" style="190" bestFit="1" customWidth="1"/>
    <col min="2829" max="2829" width="10.625" style="190" bestFit="1" customWidth="1"/>
    <col min="2830" max="2830" width="11.875" style="190" bestFit="1" customWidth="1"/>
    <col min="2831" max="3071" width="26.25" style="190"/>
    <col min="3072" max="3072" width="2.625" style="190" bestFit="1" customWidth="1"/>
    <col min="3073" max="3075" width="25" style="190" customWidth="1"/>
    <col min="3076" max="3076" width="26" style="190" bestFit="1" customWidth="1"/>
    <col min="3077" max="3080" width="10.5" style="190" bestFit="1" customWidth="1"/>
    <col min="3081" max="3081" width="11" style="190" customWidth="1"/>
    <col min="3082" max="3082" width="3.5" style="190" customWidth="1"/>
    <col min="3083" max="3083" width="5.125" style="190" customWidth="1"/>
    <col min="3084" max="3084" width="12.75" style="190" bestFit="1" customWidth="1"/>
    <col min="3085" max="3085" width="10.625" style="190" bestFit="1" customWidth="1"/>
    <col min="3086" max="3086" width="11.875" style="190" bestFit="1" customWidth="1"/>
    <col min="3087" max="3327" width="26.25" style="190"/>
    <col min="3328" max="3328" width="2.625" style="190" bestFit="1" customWidth="1"/>
    <col min="3329" max="3331" width="25" style="190" customWidth="1"/>
    <col min="3332" max="3332" width="26" style="190" bestFit="1" customWidth="1"/>
    <col min="3333" max="3336" width="10.5" style="190" bestFit="1" customWidth="1"/>
    <col min="3337" max="3337" width="11" style="190" customWidth="1"/>
    <col min="3338" max="3338" width="3.5" style="190" customWidth="1"/>
    <col min="3339" max="3339" width="5.125" style="190" customWidth="1"/>
    <col min="3340" max="3340" width="12.75" style="190" bestFit="1" customWidth="1"/>
    <col min="3341" max="3341" width="10.625" style="190" bestFit="1" customWidth="1"/>
    <col min="3342" max="3342" width="11.875" style="190" bestFit="1" customWidth="1"/>
    <col min="3343" max="3583" width="26.25" style="190"/>
    <col min="3584" max="3584" width="2.625" style="190" bestFit="1" customWidth="1"/>
    <col min="3585" max="3587" width="25" style="190" customWidth="1"/>
    <col min="3588" max="3588" width="26" style="190" bestFit="1" customWidth="1"/>
    <col min="3589" max="3592" width="10.5" style="190" bestFit="1" customWidth="1"/>
    <col min="3593" max="3593" width="11" style="190" customWidth="1"/>
    <col min="3594" max="3594" width="3.5" style="190" customWidth="1"/>
    <col min="3595" max="3595" width="5.125" style="190" customWidth="1"/>
    <col min="3596" max="3596" width="12.75" style="190" bestFit="1" customWidth="1"/>
    <col min="3597" max="3597" width="10.625" style="190" bestFit="1" customWidth="1"/>
    <col min="3598" max="3598" width="11.875" style="190" bestFit="1" customWidth="1"/>
    <col min="3599" max="3839" width="26.25" style="190"/>
    <col min="3840" max="3840" width="2.625" style="190" bestFit="1" customWidth="1"/>
    <col min="3841" max="3843" width="25" style="190" customWidth="1"/>
    <col min="3844" max="3844" width="26" style="190" bestFit="1" customWidth="1"/>
    <col min="3845" max="3848" width="10.5" style="190" bestFit="1" customWidth="1"/>
    <col min="3849" max="3849" width="11" style="190" customWidth="1"/>
    <col min="3850" max="3850" width="3.5" style="190" customWidth="1"/>
    <col min="3851" max="3851" width="5.125" style="190" customWidth="1"/>
    <col min="3852" max="3852" width="12.75" style="190" bestFit="1" customWidth="1"/>
    <col min="3853" max="3853" width="10.625" style="190" bestFit="1" customWidth="1"/>
    <col min="3854" max="3854" width="11.875" style="190" bestFit="1" customWidth="1"/>
    <col min="3855" max="4095" width="26.25" style="190"/>
    <col min="4096" max="4096" width="2.625" style="190" bestFit="1" customWidth="1"/>
    <col min="4097" max="4099" width="25" style="190" customWidth="1"/>
    <col min="4100" max="4100" width="26" style="190" bestFit="1" customWidth="1"/>
    <col min="4101" max="4104" width="10.5" style="190" bestFit="1" customWidth="1"/>
    <col min="4105" max="4105" width="11" style="190" customWidth="1"/>
    <col min="4106" max="4106" width="3.5" style="190" customWidth="1"/>
    <col min="4107" max="4107" width="5.125" style="190" customWidth="1"/>
    <col min="4108" max="4108" width="12.75" style="190" bestFit="1" customWidth="1"/>
    <col min="4109" max="4109" width="10.625" style="190" bestFit="1" customWidth="1"/>
    <col min="4110" max="4110" width="11.875" style="190" bestFit="1" customWidth="1"/>
    <col min="4111" max="4351" width="26.25" style="190"/>
    <col min="4352" max="4352" width="2.625" style="190" bestFit="1" customWidth="1"/>
    <col min="4353" max="4355" width="25" style="190" customWidth="1"/>
    <col min="4356" max="4356" width="26" style="190" bestFit="1" customWidth="1"/>
    <col min="4357" max="4360" width="10.5" style="190" bestFit="1" customWidth="1"/>
    <col min="4361" max="4361" width="11" style="190" customWidth="1"/>
    <col min="4362" max="4362" width="3.5" style="190" customWidth="1"/>
    <col min="4363" max="4363" width="5.125" style="190" customWidth="1"/>
    <col min="4364" max="4364" width="12.75" style="190" bestFit="1" customWidth="1"/>
    <col min="4365" max="4365" width="10.625" style="190" bestFit="1" customWidth="1"/>
    <col min="4366" max="4366" width="11.875" style="190" bestFit="1" customWidth="1"/>
    <col min="4367" max="4607" width="26.25" style="190"/>
    <col min="4608" max="4608" width="2.625" style="190" bestFit="1" customWidth="1"/>
    <col min="4609" max="4611" width="25" style="190" customWidth="1"/>
    <col min="4612" max="4612" width="26" style="190" bestFit="1" customWidth="1"/>
    <col min="4613" max="4616" width="10.5" style="190" bestFit="1" customWidth="1"/>
    <col min="4617" max="4617" width="11" style="190" customWidth="1"/>
    <col min="4618" max="4618" width="3.5" style="190" customWidth="1"/>
    <col min="4619" max="4619" width="5.125" style="190" customWidth="1"/>
    <col min="4620" max="4620" width="12.75" style="190" bestFit="1" customWidth="1"/>
    <col min="4621" max="4621" width="10.625" style="190" bestFit="1" customWidth="1"/>
    <col min="4622" max="4622" width="11.875" style="190" bestFit="1" customWidth="1"/>
    <col min="4623" max="4863" width="26.25" style="190"/>
    <col min="4864" max="4864" width="2.625" style="190" bestFit="1" customWidth="1"/>
    <col min="4865" max="4867" width="25" style="190" customWidth="1"/>
    <col min="4868" max="4868" width="26" style="190" bestFit="1" customWidth="1"/>
    <col min="4869" max="4872" width="10.5" style="190" bestFit="1" customWidth="1"/>
    <col min="4873" max="4873" width="11" style="190" customWidth="1"/>
    <col min="4874" max="4874" width="3.5" style="190" customWidth="1"/>
    <col min="4875" max="4875" width="5.125" style="190" customWidth="1"/>
    <col min="4876" max="4876" width="12.75" style="190" bestFit="1" customWidth="1"/>
    <col min="4877" max="4877" width="10.625" style="190" bestFit="1" customWidth="1"/>
    <col min="4878" max="4878" width="11.875" style="190" bestFit="1" customWidth="1"/>
    <col min="4879" max="5119" width="26.25" style="190"/>
    <col min="5120" max="5120" width="2.625" style="190" bestFit="1" customWidth="1"/>
    <col min="5121" max="5123" width="25" style="190" customWidth="1"/>
    <col min="5124" max="5124" width="26" style="190" bestFit="1" customWidth="1"/>
    <col min="5125" max="5128" width="10.5" style="190" bestFit="1" customWidth="1"/>
    <col min="5129" max="5129" width="11" style="190" customWidth="1"/>
    <col min="5130" max="5130" width="3.5" style="190" customWidth="1"/>
    <col min="5131" max="5131" width="5.125" style="190" customWidth="1"/>
    <col min="5132" max="5132" width="12.75" style="190" bestFit="1" customWidth="1"/>
    <col min="5133" max="5133" width="10.625" style="190" bestFit="1" customWidth="1"/>
    <col min="5134" max="5134" width="11.875" style="190" bestFit="1" customWidth="1"/>
    <col min="5135" max="5375" width="26.25" style="190"/>
    <col min="5376" max="5376" width="2.625" style="190" bestFit="1" customWidth="1"/>
    <col min="5377" max="5379" width="25" style="190" customWidth="1"/>
    <col min="5380" max="5380" width="26" style="190" bestFit="1" customWidth="1"/>
    <col min="5381" max="5384" width="10.5" style="190" bestFit="1" customWidth="1"/>
    <col min="5385" max="5385" width="11" style="190" customWidth="1"/>
    <col min="5386" max="5386" width="3.5" style="190" customWidth="1"/>
    <col min="5387" max="5387" width="5.125" style="190" customWidth="1"/>
    <col min="5388" max="5388" width="12.75" style="190" bestFit="1" customWidth="1"/>
    <col min="5389" max="5389" width="10.625" style="190" bestFit="1" customWidth="1"/>
    <col min="5390" max="5390" width="11.875" style="190" bestFit="1" customWidth="1"/>
    <col min="5391" max="5631" width="26.25" style="190"/>
    <col min="5632" max="5632" width="2.625" style="190" bestFit="1" customWidth="1"/>
    <col min="5633" max="5635" width="25" style="190" customWidth="1"/>
    <col min="5636" max="5636" width="26" style="190" bestFit="1" customWidth="1"/>
    <col min="5637" max="5640" width="10.5" style="190" bestFit="1" customWidth="1"/>
    <col min="5641" max="5641" width="11" style="190" customWidth="1"/>
    <col min="5642" max="5642" width="3.5" style="190" customWidth="1"/>
    <col min="5643" max="5643" width="5.125" style="190" customWidth="1"/>
    <col min="5644" max="5644" width="12.75" style="190" bestFit="1" customWidth="1"/>
    <col min="5645" max="5645" width="10.625" style="190" bestFit="1" customWidth="1"/>
    <col min="5646" max="5646" width="11.875" style="190" bestFit="1" customWidth="1"/>
    <col min="5647" max="5887" width="26.25" style="190"/>
    <col min="5888" max="5888" width="2.625" style="190" bestFit="1" customWidth="1"/>
    <col min="5889" max="5891" width="25" style="190" customWidth="1"/>
    <col min="5892" max="5892" width="26" style="190" bestFit="1" customWidth="1"/>
    <col min="5893" max="5896" width="10.5" style="190" bestFit="1" customWidth="1"/>
    <col min="5897" max="5897" width="11" style="190" customWidth="1"/>
    <col min="5898" max="5898" width="3.5" style="190" customWidth="1"/>
    <col min="5899" max="5899" width="5.125" style="190" customWidth="1"/>
    <col min="5900" max="5900" width="12.75" style="190" bestFit="1" customWidth="1"/>
    <col min="5901" max="5901" width="10.625" style="190" bestFit="1" customWidth="1"/>
    <col min="5902" max="5902" width="11.875" style="190" bestFit="1" customWidth="1"/>
    <col min="5903" max="6143" width="26.25" style="190"/>
    <col min="6144" max="6144" width="2.625" style="190" bestFit="1" customWidth="1"/>
    <col min="6145" max="6147" width="25" style="190" customWidth="1"/>
    <col min="6148" max="6148" width="26" style="190" bestFit="1" customWidth="1"/>
    <col min="6149" max="6152" width="10.5" style="190" bestFit="1" customWidth="1"/>
    <col min="6153" max="6153" width="11" style="190" customWidth="1"/>
    <col min="6154" max="6154" width="3.5" style="190" customWidth="1"/>
    <col min="6155" max="6155" width="5.125" style="190" customWidth="1"/>
    <col min="6156" max="6156" width="12.75" style="190" bestFit="1" customWidth="1"/>
    <col min="6157" max="6157" width="10.625" style="190" bestFit="1" customWidth="1"/>
    <col min="6158" max="6158" width="11.875" style="190" bestFit="1" customWidth="1"/>
    <col min="6159" max="6399" width="26.25" style="190"/>
    <col min="6400" max="6400" width="2.625" style="190" bestFit="1" customWidth="1"/>
    <col min="6401" max="6403" width="25" style="190" customWidth="1"/>
    <col min="6404" max="6404" width="26" style="190" bestFit="1" customWidth="1"/>
    <col min="6405" max="6408" width="10.5" style="190" bestFit="1" customWidth="1"/>
    <col min="6409" max="6409" width="11" style="190" customWidth="1"/>
    <col min="6410" max="6410" width="3.5" style="190" customWidth="1"/>
    <col min="6411" max="6411" width="5.125" style="190" customWidth="1"/>
    <col min="6412" max="6412" width="12.75" style="190" bestFit="1" customWidth="1"/>
    <col min="6413" max="6413" width="10.625" style="190" bestFit="1" customWidth="1"/>
    <col min="6414" max="6414" width="11.875" style="190" bestFit="1" customWidth="1"/>
    <col min="6415" max="6655" width="26.25" style="190"/>
    <col min="6656" max="6656" width="2.625" style="190" bestFit="1" customWidth="1"/>
    <col min="6657" max="6659" width="25" style="190" customWidth="1"/>
    <col min="6660" max="6660" width="26" style="190" bestFit="1" customWidth="1"/>
    <col min="6661" max="6664" width="10.5" style="190" bestFit="1" customWidth="1"/>
    <col min="6665" max="6665" width="11" style="190" customWidth="1"/>
    <col min="6666" max="6666" width="3.5" style="190" customWidth="1"/>
    <col min="6667" max="6667" width="5.125" style="190" customWidth="1"/>
    <col min="6668" max="6668" width="12.75" style="190" bestFit="1" customWidth="1"/>
    <col min="6669" max="6669" width="10.625" style="190" bestFit="1" customWidth="1"/>
    <col min="6670" max="6670" width="11.875" style="190" bestFit="1" customWidth="1"/>
    <col min="6671" max="6911" width="26.25" style="190"/>
    <col min="6912" max="6912" width="2.625" style="190" bestFit="1" customWidth="1"/>
    <col min="6913" max="6915" width="25" style="190" customWidth="1"/>
    <col min="6916" max="6916" width="26" style="190" bestFit="1" customWidth="1"/>
    <col min="6917" max="6920" width="10.5" style="190" bestFit="1" customWidth="1"/>
    <col min="6921" max="6921" width="11" style="190" customWidth="1"/>
    <col min="6922" max="6922" width="3.5" style="190" customWidth="1"/>
    <col min="6923" max="6923" width="5.125" style="190" customWidth="1"/>
    <col min="6924" max="6924" width="12.75" style="190" bestFit="1" customWidth="1"/>
    <col min="6925" max="6925" width="10.625" style="190" bestFit="1" customWidth="1"/>
    <col min="6926" max="6926" width="11.875" style="190" bestFit="1" customWidth="1"/>
    <col min="6927" max="7167" width="26.25" style="190"/>
    <col min="7168" max="7168" width="2.625" style="190" bestFit="1" customWidth="1"/>
    <col min="7169" max="7171" width="25" style="190" customWidth="1"/>
    <col min="7172" max="7172" width="26" style="190" bestFit="1" customWidth="1"/>
    <col min="7173" max="7176" width="10.5" style="190" bestFit="1" customWidth="1"/>
    <col min="7177" max="7177" width="11" style="190" customWidth="1"/>
    <col min="7178" max="7178" width="3.5" style="190" customWidth="1"/>
    <col min="7179" max="7179" width="5.125" style="190" customWidth="1"/>
    <col min="7180" max="7180" width="12.75" style="190" bestFit="1" customWidth="1"/>
    <col min="7181" max="7181" width="10.625" style="190" bestFit="1" customWidth="1"/>
    <col min="7182" max="7182" width="11.875" style="190" bestFit="1" customWidth="1"/>
    <col min="7183" max="7423" width="26.25" style="190"/>
    <col min="7424" max="7424" width="2.625" style="190" bestFit="1" customWidth="1"/>
    <col min="7425" max="7427" width="25" style="190" customWidth="1"/>
    <col min="7428" max="7428" width="26" style="190" bestFit="1" customWidth="1"/>
    <col min="7429" max="7432" width="10.5" style="190" bestFit="1" customWidth="1"/>
    <col min="7433" max="7433" width="11" style="190" customWidth="1"/>
    <col min="7434" max="7434" width="3.5" style="190" customWidth="1"/>
    <col min="7435" max="7435" width="5.125" style="190" customWidth="1"/>
    <col min="7436" max="7436" width="12.75" style="190" bestFit="1" customWidth="1"/>
    <col min="7437" max="7437" width="10.625" style="190" bestFit="1" customWidth="1"/>
    <col min="7438" max="7438" width="11.875" style="190" bestFit="1" customWidth="1"/>
    <col min="7439" max="7679" width="26.25" style="190"/>
    <col min="7680" max="7680" width="2.625" style="190" bestFit="1" customWidth="1"/>
    <col min="7681" max="7683" width="25" style="190" customWidth="1"/>
    <col min="7684" max="7684" width="26" style="190" bestFit="1" customWidth="1"/>
    <col min="7685" max="7688" width="10.5" style="190" bestFit="1" customWidth="1"/>
    <col min="7689" max="7689" width="11" style="190" customWidth="1"/>
    <col min="7690" max="7690" width="3.5" style="190" customWidth="1"/>
    <col min="7691" max="7691" width="5.125" style="190" customWidth="1"/>
    <col min="7692" max="7692" width="12.75" style="190" bestFit="1" customWidth="1"/>
    <col min="7693" max="7693" width="10.625" style="190" bestFit="1" customWidth="1"/>
    <col min="7694" max="7694" width="11.875" style="190" bestFit="1" customWidth="1"/>
    <col min="7695" max="7935" width="26.25" style="190"/>
    <col min="7936" max="7936" width="2.625" style="190" bestFit="1" customWidth="1"/>
    <col min="7937" max="7939" width="25" style="190" customWidth="1"/>
    <col min="7940" max="7940" width="26" style="190" bestFit="1" customWidth="1"/>
    <col min="7941" max="7944" width="10.5" style="190" bestFit="1" customWidth="1"/>
    <col min="7945" max="7945" width="11" style="190" customWidth="1"/>
    <col min="7946" max="7946" width="3.5" style="190" customWidth="1"/>
    <col min="7947" max="7947" width="5.125" style="190" customWidth="1"/>
    <col min="7948" max="7948" width="12.75" style="190" bestFit="1" customWidth="1"/>
    <col min="7949" max="7949" width="10.625" style="190" bestFit="1" customWidth="1"/>
    <col min="7950" max="7950" width="11.875" style="190" bestFit="1" customWidth="1"/>
    <col min="7951" max="8191" width="26.25" style="190"/>
    <col min="8192" max="8192" width="2.625" style="190" bestFit="1" customWidth="1"/>
    <col min="8193" max="8195" width="25" style="190" customWidth="1"/>
    <col min="8196" max="8196" width="26" style="190" bestFit="1" customWidth="1"/>
    <col min="8197" max="8200" width="10.5" style="190" bestFit="1" customWidth="1"/>
    <col min="8201" max="8201" width="11" style="190" customWidth="1"/>
    <col min="8202" max="8202" width="3.5" style="190" customWidth="1"/>
    <col min="8203" max="8203" width="5.125" style="190" customWidth="1"/>
    <col min="8204" max="8204" width="12.75" style="190" bestFit="1" customWidth="1"/>
    <col min="8205" max="8205" width="10.625" style="190" bestFit="1" customWidth="1"/>
    <col min="8206" max="8206" width="11.875" style="190" bestFit="1" customWidth="1"/>
    <col min="8207" max="8447" width="26.25" style="190"/>
    <col min="8448" max="8448" width="2.625" style="190" bestFit="1" customWidth="1"/>
    <col min="8449" max="8451" width="25" style="190" customWidth="1"/>
    <col min="8452" max="8452" width="26" style="190" bestFit="1" customWidth="1"/>
    <col min="8453" max="8456" width="10.5" style="190" bestFit="1" customWidth="1"/>
    <col min="8457" max="8457" width="11" style="190" customWidth="1"/>
    <col min="8458" max="8458" width="3.5" style="190" customWidth="1"/>
    <col min="8459" max="8459" width="5.125" style="190" customWidth="1"/>
    <col min="8460" max="8460" width="12.75" style="190" bestFit="1" customWidth="1"/>
    <col min="8461" max="8461" width="10.625" style="190" bestFit="1" customWidth="1"/>
    <col min="8462" max="8462" width="11.875" style="190" bestFit="1" customWidth="1"/>
    <col min="8463" max="8703" width="26.25" style="190"/>
    <col min="8704" max="8704" width="2.625" style="190" bestFit="1" customWidth="1"/>
    <col min="8705" max="8707" width="25" style="190" customWidth="1"/>
    <col min="8708" max="8708" width="26" style="190" bestFit="1" customWidth="1"/>
    <col min="8709" max="8712" width="10.5" style="190" bestFit="1" customWidth="1"/>
    <col min="8713" max="8713" width="11" style="190" customWidth="1"/>
    <col min="8714" max="8714" width="3.5" style="190" customWidth="1"/>
    <col min="8715" max="8715" width="5.125" style="190" customWidth="1"/>
    <col min="8716" max="8716" width="12.75" style="190" bestFit="1" customWidth="1"/>
    <col min="8717" max="8717" width="10.625" style="190" bestFit="1" customWidth="1"/>
    <col min="8718" max="8718" width="11.875" style="190" bestFit="1" customWidth="1"/>
    <col min="8719" max="8959" width="26.25" style="190"/>
    <col min="8960" max="8960" width="2.625" style="190" bestFit="1" customWidth="1"/>
    <col min="8961" max="8963" width="25" style="190" customWidth="1"/>
    <col min="8964" max="8964" width="26" style="190" bestFit="1" customWidth="1"/>
    <col min="8965" max="8968" width="10.5" style="190" bestFit="1" customWidth="1"/>
    <col min="8969" max="8969" width="11" style="190" customWidth="1"/>
    <col min="8970" max="8970" width="3.5" style="190" customWidth="1"/>
    <col min="8971" max="8971" width="5.125" style="190" customWidth="1"/>
    <col min="8972" max="8972" width="12.75" style="190" bestFit="1" customWidth="1"/>
    <col min="8973" max="8973" width="10.625" style="190" bestFit="1" customWidth="1"/>
    <col min="8974" max="8974" width="11.875" style="190" bestFit="1" customWidth="1"/>
    <col min="8975" max="9215" width="26.25" style="190"/>
    <col min="9216" max="9216" width="2.625" style="190" bestFit="1" customWidth="1"/>
    <col min="9217" max="9219" width="25" style="190" customWidth="1"/>
    <col min="9220" max="9220" width="26" style="190" bestFit="1" customWidth="1"/>
    <col min="9221" max="9224" width="10.5" style="190" bestFit="1" customWidth="1"/>
    <col min="9225" max="9225" width="11" style="190" customWidth="1"/>
    <col min="9226" max="9226" width="3.5" style="190" customWidth="1"/>
    <col min="9227" max="9227" width="5.125" style="190" customWidth="1"/>
    <col min="9228" max="9228" width="12.75" style="190" bestFit="1" customWidth="1"/>
    <col min="9229" max="9229" width="10.625" style="190" bestFit="1" customWidth="1"/>
    <col min="9230" max="9230" width="11.875" style="190" bestFit="1" customWidth="1"/>
    <col min="9231" max="9471" width="26.25" style="190"/>
    <col min="9472" max="9472" width="2.625" style="190" bestFit="1" customWidth="1"/>
    <col min="9473" max="9475" width="25" style="190" customWidth="1"/>
    <col min="9476" max="9476" width="26" style="190" bestFit="1" customWidth="1"/>
    <col min="9477" max="9480" width="10.5" style="190" bestFit="1" customWidth="1"/>
    <col min="9481" max="9481" width="11" style="190" customWidth="1"/>
    <col min="9482" max="9482" width="3.5" style="190" customWidth="1"/>
    <col min="9483" max="9483" width="5.125" style="190" customWidth="1"/>
    <col min="9484" max="9484" width="12.75" style="190" bestFit="1" customWidth="1"/>
    <col min="9485" max="9485" width="10.625" style="190" bestFit="1" customWidth="1"/>
    <col min="9486" max="9486" width="11.875" style="190" bestFit="1" customWidth="1"/>
    <col min="9487" max="9727" width="26.25" style="190"/>
    <col min="9728" max="9728" width="2.625" style="190" bestFit="1" customWidth="1"/>
    <col min="9729" max="9731" width="25" style="190" customWidth="1"/>
    <col min="9732" max="9732" width="26" style="190" bestFit="1" customWidth="1"/>
    <col min="9733" max="9736" width="10.5" style="190" bestFit="1" customWidth="1"/>
    <col min="9737" max="9737" width="11" style="190" customWidth="1"/>
    <col min="9738" max="9738" width="3.5" style="190" customWidth="1"/>
    <col min="9739" max="9739" width="5.125" style="190" customWidth="1"/>
    <col min="9740" max="9740" width="12.75" style="190" bestFit="1" customWidth="1"/>
    <col min="9741" max="9741" width="10.625" style="190" bestFit="1" customWidth="1"/>
    <col min="9742" max="9742" width="11.875" style="190" bestFit="1" customWidth="1"/>
    <col min="9743" max="9983" width="26.25" style="190"/>
    <col min="9984" max="9984" width="2.625" style="190" bestFit="1" customWidth="1"/>
    <col min="9985" max="9987" width="25" style="190" customWidth="1"/>
    <col min="9988" max="9988" width="26" style="190" bestFit="1" customWidth="1"/>
    <col min="9989" max="9992" width="10.5" style="190" bestFit="1" customWidth="1"/>
    <col min="9993" max="9993" width="11" style="190" customWidth="1"/>
    <col min="9994" max="9994" width="3.5" style="190" customWidth="1"/>
    <col min="9995" max="9995" width="5.125" style="190" customWidth="1"/>
    <col min="9996" max="9996" width="12.75" style="190" bestFit="1" customWidth="1"/>
    <col min="9997" max="9997" width="10.625" style="190" bestFit="1" customWidth="1"/>
    <col min="9998" max="9998" width="11.875" style="190" bestFit="1" customWidth="1"/>
    <col min="9999" max="10239" width="26.25" style="190"/>
    <col min="10240" max="10240" width="2.625" style="190" bestFit="1" customWidth="1"/>
    <col min="10241" max="10243" width="25" style="190" customWidth="1"/>
    <col min="10244" max="10244" width="26" style="190" bestFit="1" customWidth="1"/>
    <col min="10245" max="10248" width="10.5" style="190" bestFit="1" customWidth="1"/>
    <col min="10249" max="10249" width="11" style="190" customWidth="1"/>
    <col min="10250" max="10250" width="3.5" style="190" customWidth="1"/>
    <col min="10251" max="10251" width="5.125" style="190" customWidth="1"/>
    <col min="10252" max="10252" width="12.75" style="190" bestFit="1" customWidth="1"/>
    <col min="10253" max="10253" width="10.625" style="190" bestFit="1" customWidth="1"/>
    <col min="10254" max="10254" width="11.875" style="190" bestFit="1" customWidth="1"/>
    <col min="10255" max="10495" width="26.25" style="190"/>
    <col min="10496" max="10496" width="2.625" style="190" bestFit="1" customWidth="1"/>
    <col min="10497" max="10499" width="25" style="190" customWidth="1"/>
    <col min="10500" max="10500" width="26" style="190" bestFit="1" customWidth="1"/>
    <col min="10501" max="10504" width="10.5" style="190" bestFit="1" customWidth="1"/>
    <col min="10505" max="10505" width="11" style="190" customWidth="1"/>
    <col min="10506" max="10506" width="3.5" style="190" customWidth="1"/>
    <col min="10507" max="10507" width="5.125" style="190" customWidth="1"/>
    <col min="10508" max="10508" width="12.75" style="190" bestFit="1" customWidth="1"/>
    <col min="10509" max="10509" width="10.625" style="190" bestFit="1" customWidth="1"/>
    <col min="10510" max="10510" width="11.875" style="190" bestFit="1" customWidth="1"/>
    <col min="10511" max="10751" width="26.25" style="190"/>
    <col min="10752" max="10752" width="2.625" style="190" bestFit="1" customWidth="1"/>
    <col min="10753" max="10755" width="25" style="190" customWidth="1"/>
    <col min="10756" max="10756" width="26" style="190" bestFit="1" customWidth="1"/>
    <col min="10757" max="10760" width="10.5" style="190" bestFit="1" customWidth="1"/>
    <col min="10761" max="10761" width="11" style="190" customWidth="1"/>
    <col min="10762" max="10762" width="3.5" style="190" customWidth="1"/>
    <col min="10763" max="10763" width="5.125" style="190" customWidth="1"/>
    <col min="10764" max="10764" width="12.75" style="190" bestFit="1" customWidth="1"/>
    <col min="10765" max="10765" width="10.625" style="190" bestFit="1" customWidth="1"/>
    <col min="10766" max="10766" width="11.875" style="190" bestFit="1" customWidth="1"/>
    <col min="10767" max="11007" width="26.25" style="190"/>
    <col min="11008" max="11008" width="2.625" style="190" bestFit="1" customWidth="1"/>
    <col min="11009" max="11011" width="25" style="190" customWidth="1"/>
    <col min="11012" max="11012" width="26" style="190" bestFit="1" customWidth="1"/>
    <col min="11013" max="11016" width="10.5" style="190" bestFit="1" customWidth="1"/>
    <col min="11017" max="11017" width="11" style="190" customWidth="1"/>
    <col min="11018" max="11018" width="3.5" style="190" customWidth="1"/>
    <col min="11019" max="11019" width="5.125" style="190" customWidth="1"/>
    <col min="11020" max="11020" width="12.75" style="190" bestFit="1" customWidth="1"/>
    <col min="11021" max="11021" width="10.625" style="190" bestFit="1" customWidth="1"/>
    <col min="11022" max="11022" width="11.875" style="190" bestFit="1" customWidth="1"/>
    <col min="11023" max="11263" width="26.25" style="190"/>
    <col min="11264" max="11264" width="2.625" style="190" bestFit="1" customWidth="1"/>
    <col min="11265" max="11267" width="25" style="190" customWidth="1"/>
    <col min="11268" max="11268" width="26" style="190" bestFit="1" customWidth="1"/>
    <col min="11269" max="11272" width="10.5" style="190" bestFit="1" customWidth="1"/>
    <col min="11273" max="11273" width="11" style="190" customWidth="1"/>
    <col min="11274" max="11274" width="3.5" style="190" customWidth="1"/>
    <col min="11275" max="11275" width="5.125" style="190" customWidth="1"/>
    <col min="11276" max="11276" width="12.75" style="190" bestFit="1" customWidth="1"/>
    <col min="11277" max="11277" width="10.625" style="190" bestFit="1" customWidth="1"/>
    <col min="11278" max="11278" width="11.875" style="190" bestFit="1" customWidth="1"/>
    <col min="11279" max="11519" width="26.25" style="190"/>
    <col min="11520" max="11520" width="2.625" style="190" bestFit="1" customWidth="1"/>
    <col min="11521" max="11523" width="25" style="190" customWidth="1"/>
    <col min="11524" max="11524" width="26" style="190" bestFit="1" customWidth="1"/>
    <col min="11525" max="11528" width="10.5" style="190" bestFit="1" customWidth="1"/>
    <col min="11529" max="11529" width="11" style="190" customWidth="1"/>
    <col min="11530" max="11530" width="3.5" style="190" customWidth="1"/>
    <col min="11531" max="11531" width="5.125" style="190" customWidth="1"/>
    <col min="11532" max="11532" width="12.75" style="190" bestFit="1" customWidth="1"/>
    <col min="11533" max="11533" width="10.625" style="190" bestFit="1" customWidth="1"/>
    <col min="11534" max="11534" width="11.875" style="190" bestFit="1" customWidth="1"/>
    <col min="11535" max="11775" width="26.25" style="190"/>
    <col min="11776" max="11776" width="2.625" style="190" bestFit="1" customWidth="1"/>
    <col min="11777" max="11779" width="25" style="190" customWidth="1"/>
    <col min="11780" max="11780" width="26" style="190" bestFit="1" customWidth="1"/>
    <col min="11781" max="11784" width="10.5" style="190" bestFit="1" customWidth="1"/>
    <col min="11785" max="11785" width="11" style="190" customWidth="1"/>
    <col min="11786" max="11786" width="3.5" style="190" customWidth="1"/>
    <col min="11787" max="11787" width="5.125" style="190" customWidth="1"/>
    <col min="11788" max="11788" width="12.75" style="190" bestFit="1" customWidth="1"/>
    <col min="11789" max="11789" width="10.625" style="190" bestFit="1" customWidth="1"/>
    <col min="11790" max="11790" width="11.875" style="190" bestFit="1" customWidth="1"/>
    <col min="11791" max="12031" width="26.25" style="190"/>
    <col min="12032" max="12032" width="2.625" style="190" bestFit="1" customWidth="1"/>
    <col min="12033" max="12035" width="25" style="190" customWidth="1"/>
    <col min="12036" max="12036" width="26" style="190" bestFit="1" customWidth="1"/>
    <col min="12037" max="12040" width="10.5" style="190" bestFit="1" customWidth="1"/>
    <col min="12041" max="12041" width="11" style="190" customWidth="1"/>
    <col min="12042" max="12042" width="3.5" style="190" customWidth="1"/>
    <col min="12043" max="12043" width="5.125" style="190" customWidth="1"/>
    <col min="12044" max="12044" width="12.75" style="190" bestFit="1" customWidth="1"/>
    <col min="12045" max="12045" width="10.625" style="190" bestFit="1" customWidth="1"/>
    <col min="12046" max="12046" width="11.875" style="190" bestFit="1" customWidth="1"/>
    <col min="12047" max="12287" width="26.25" style="190"/>
    <col min="12288" max="12288" width="2.625" style="190" bestFit="1" customWidth="1"/>
    <col min="12289" max="12291" width="25" style="190" customWidth="1"/>
    <col min="12292" max="12292" width="26" style="190" bestFit="1" customWidth="1"/>
    <col min="12293" max="12296" width="10.5" style="190" bestFit="1" customWidth="1"/>
    <col min="12297" max="12297" width="11" style="190" customWidth="1"/>
    <col min="12298" max="12298" width="3.5" style="190" customWidth="1"/>
    <col min="12299" max="12299" width="5.125" style="190" customWidth="1"/>
    <col min="12300" max="12300" width="12.75" style="190" bestFit="1" customWidth="1"/>
    <col min="12301" max="12301" width="10.625" style="190" bestFit="1" customWidth="1"/>
    <col min="12302" max="12302" width="11.875" style="190" bestFit="1" customWidth="1"/>
    <col min="12303" max="12543" width="26.25" style="190"/>
    <col min="12544" max="12544" width="2.625" style="190" bestFit="1" customWidth="1"/>
    <col min="12545" max="12547" width="25" style="190" customWidth="1"/>
    <col min="12548" max="12548" width="26" style="190" bestFit="1" customWidth="1"/>
    <col min="12549" max="12552" width="10.5" style="190" bestFit="1" customWidth="1"/>
    <col min="12553" max="12553" width="11" style="190" customWidth="1"/>
    <col min="12554" max="12554" width="3.5" style="190" customWidth="1"/>
    <col min="12555" max="12555" width="5.125" style="190" customWidth="1"/>
    <col min="12556" max="12556" width="12.75" style="190" bestFit="1" customWidth="1"/>
    <col min="12557" max="12557" width="10.625" style="190" bestFit="1" customWidth="1"/>
    <col min="12558" max="12558" width="11.875" style="190" bestFit="1" customWidth="1"/>
    <col min="12559" max="12799" width="26.25" style="190"/>
    <col min="12800" max="12800" width="2.625" style="190" bestFit="1" customWidth="1"/>
    <col min="12801" max="12803" width="25" style="190" customWidth="1"/>
    <col min="12804" max="12804" width="26" style="190" bestFit="1" customWidth="1"/>
    <col min="12805" max="12808" width="10.5" style="190" bestFit="1" customWidth="1"/>
    <col min="12809" max="12809" width="11" style="190" customWidth="1"/>
    <col min="12810" max="12810" width="3.5" style="190" customWidth="1"/>
    <col min="12811" max="12811" width="5.125" style="190" customWidth="1"/>
    <col min="12812" max="12812" width="12.75" style="190" bestFit="1" customWidth="1"/>
    <col min="12813" max="12813" width="10.625" style="190" bestFit="1" customWidth="1"/>
    <col min="12814" max="12814" width="11.875" style="190" bestFit="1" customWidth="1"/>
    <col min="12815" max="13055" width="26.25" style="190"/>
    <col min="13056" max="13056" width="2.625" style="190" bestFit="1" customWidth="1"/>
    <col min="13057" max="13059" width="25" style="190" customWidth="1"/>
    <col min="13060" max="13060" width="26" style="190" bestFit="1" customWidth="1"/>
    <col min="13061" max="13064" width="10.5" style="190" bestFit="1" customWidth="1"/>
    <col min="13065" max="13065" width="11" style="190" customWidth="1"/>
    <col min="13066" max="13066" width="3.5" style="190" customWidth="1"/>
    <col min="13067" max="13067" width="5.125" style="190" customWidth="1"/>
    <col min="13068" max="13068" width="12.75" style="190" bestFit="1" customWidth="1"/>
    <col min="13069" max="13069" width="10.625" style="190" bestFit="1" customWidth="1"/>
    <col min="13070" max="13070" width="11.875" style="190" bestFit="1" customWidth="1"/>
    <col min="13071" max="13311" width="26.25" style="190"/>
    <col min="13312" max="13312" width="2.625" style="190" bestFit="1" customWidth="1"/>
    <col min="13313" max="13315" width="25" style="190" customWidth="1"/>
    <col min="13316" max="13316" width="26" style="190" bestFit="1" customWidth="1"/>
    <col min="13317" max="13320" width="10.5" style="190" bestFit="1" customWidth="1"/>
    <col min="13321" max="13321" width="11" style="190" customWidth="1"/>
    <col min="13322" max="13322" width="3.5" style="190" customWidth="1"/>
    <col min="13323" max="13323" width="5.125" style="190" customWidth="1"/>
    <col min="13324" max="13324" width="12.75" style="190" bestFit="1" customWidth="1"/>
    <col min="13325" max="13325" width="10.625" style="190" bestFit="1" customWidth="1"/>
    <col min="13326" max="13326" width="11.875" style="190" bestFit="1" customWidth="1"/>
    <col min="13327" max="13567" width="26.25" style="190"/>
    <col min="13568" max="13568" width="2.625" style="190" bestFit="1" customWidth="1"/>
    <col min="13569" max="13571" width="25" style="190" customWidth="1"/>
    <col min="13572" max="13572" width="26" style="190" bestFit="1" customWidth="1"/>
    <col min="13573" max="13576" width="10.5" style="190" bestFit="1" customWidth="1"/>
    <col min="13577" max="13577" width="11" style="190" customWidth="1"/>
    <col min="13578" max="13578" width="3.5" style="190" customWidth="1"/>
    <col min="13579" max="13579" width="5.125" style="190" customWidth="1"/>
    <col min="13580" max="13580" width="12.75" style="190" bestFit="1" customWidth="1"/>
    <col min="13581" max="13581" width="10.625" style="190" bestFit="1" customWidth="1"/>
    <col min="13582" max="13582" width="11.875" style="190" bestFit="1" customWidth="1"/>
    <col min="13583" max="13823" width="26.25" style="190"/>
    <col min="13824" max="13824" width="2.625" style="190" bestFit="1" customWidth="1"/>
    <col min="13825" max="13827" width="25" style="190" customWidth="1"/>
    <col min="13828" max="13828" width="26" style="190" bestFit="1" customWidth="1"/>
    <col min="13829" max="13832" width="10.5" style="190" bestFit="1" customWidth="1"/>
    <col min="13833" max="13833" width="11" style="190" customWidth="1"/>
    <col min="13834" max="13834" width="3.5" style="190" customWidth="1"/>
    <col min="13835" max="13835" width="5.125" style="190" customWidth="1"/>
    <col min="13836" max="13836" width="12.75" style="190" bestFit="1" customWidth="1"/>
    <col min="13837" max="13837" width="10.625" style="190" bestFit="1" customWidth="1"/>
    <col min="13838" max="13838" width="11.875" style="190" bestFit="1" customWidth="1"/>
    <col min="13839" max="14079" width="26.25" style="190"/>
    <col min="14080" max="14080" width="2.625" style="190" bestFit="1" customWidth="1"/>
    <col min="14081" max="14083" width="25" style="190" customWidth="1"/>
    <col min="14084" max="14084" width="26" style="190" bestFit="1" customWidth="1"/>
    <col min="14085" max="14088" width="10.5" style="190" bestFit="1" customWidth="1"/>
    <col min="14089" max="14089" width="11" style="190" customWidth="1"/>
    <col min="14090" max="14090" width="3.5" style="190" customWidth="1"/>
    <col min="14091" max="14091" width="5.125" style="190" customWidth="1"/>
    <col min="14092" max="14092" width="12.75" style="190" bestFit="1" customWidth="1"/>
    <col min="14093" max="14093" width="10.625" style="190" bestFit="1" customWidth="1"/>
    <col min="14094" max="14094" width="11.875" style="190" bestFit="1" customWidth="1"/>
    <col min="14095" max="14335" width="26.25" style="190"/>
    <col min="14336" max="14336" width="2.625" style="190" bestFit="1" customWidth="1"/>
    <col min="14337" max="14339" width="25" style="190" customWidth="1"/>
    <col min="14340" max="14340" width="26" style="190" bestFit="1" customWidth="1"/>
    <col min="14341" max="14344" width="10.5" style="190" bestFit="1" customWidth="1"/>
    <col min="14345" max="14345" width="11" style="190" customWidth="1"/>
    <col min="14346" max="14346" width="3.5" style="190" customWidth="1"/>
    <col min="14347" max="14347" width="5.125" style="190" customWidth="1"/>
    <col min="14348" max="14348" width="12.75" style="190" bestFit="1" customWidth="1"/>
    <col min="14349" max="14349" width="10.625" style="190" bestFit="1" customWidth="1"/>
    <col min="14350" max="14350" width="11.875" style="190" bestFit="1" customWidth="1"/>
    <col min="14351" max="14591" width="26.25" style="190"/>
    <col min="14592" max="14592" width="2.625" style="190" bestFit="1" customWidth="1"/>
    <col min="14593" max="14595" width="25" style="190" customWidth="1"/>
    <col min="14596" max="14596" width="26" style="190" bestFit="1" customWidth="1"/>
    <col min="14597" max="14600" width="10.5" style="190" bestFit="1" customWidth="1"/>
    <col min="14601" max="14601" width="11" style="190" customWidth="1"/>
    <col min="14602" max="14602" width="3.5" style="190" customWidth="1"/>
    <col min="14603" max="14603" width="5.125" style="190" customWidth="1"/>
    <col min="14604" max="14604" width="12.75" style="190" bestFit="1" customWidth="1"/>
    <col min="14605" max="14605" width="10.625" style="190" bestFit="1" customWidth="1"/>
    <col min="14606" max="14606" width="11.875" style="190" bestFit="1" customWidth="1"/>
    <col min="14607" max="14847" width="26.25" style="190"/>
    <col min="14848" max="14848" width="2.625" style="190" bestFit="1" customWidth="1"/>
    <col min="14849" max="14851" width="25" style="190" customWidth="1"/>
    <col min="14852" max="14852" width="26" style="190" bestFit="1" customWidth="1"/>
    <col min="14853" max="14856" width="10.5" style="190" bestFit="1" customWidth="1"/>
    <col min="14857" max="14857" width="11" style="190" customWidth="1"/>
    <col min="14858" max="14858" width="3.5" style="190" customWidth="1"/>
    <col min="14859" max="14859" width="5.125" style="190" customWidth="1"/>
    <col min="14860" max="14860" width="12.75" style="190" bestFit="1" customWidth="1"/>
    <col min="14861" max="14861" width="10.625" style="190" bestFit="1" customWidth="1"/>
    <col min="14862" max="14862" width="11.875" style="190" bestFit="1" customWidth="1"/>
    <col min="14863" max="15103" width="26.25" style="190"/>
    <col min="15104" max="15104" width="2.625" style="190" bestFit="1" customWidth="1"/>
    <col min="15105" max="15107" width="25" style="190" customWidth="1"/>
    <col min="15108" max="15108" width="26" style="190" bestFit="1" customWidth="1"/>
    <col min="15109" max="15112" width="10.5" style="190" bestFit="1" customWidth="1"/>
    <col min="15113" max="15113" width="11" style="190" customWidth="1"/>
    <col min="15114" max="15114" width="3.5" style="190" customWidth="1"/>
    <col min="15115" max="15115" width="5.125" style="190" customWidth="1"/>
    <col min="15116" max="15116" width="12.75" style="190" bestFit="1" customWidth="1"/>
    <col min="15117" max="15117" width="10.625" style="190" bestFit="1" customWidth="1"/>
    <col min="15118" max="15118" width="11.875" style="190" bestFit="1" customWidth="1"/>
    <col min="15119" max="15359" width="26.25" style="190"/>
    <col min="15360" max="15360" width="2.625" style="190" bestFit="1" customWidth="1"/>
    <col min="15361" max="15363" width="25" style="190" customWidth="1"/>
    <col min="15364" max="15364" width="26" style="190" bestFit="1" customWidth="1"/>
    <col min="15365" max="15368" width="10.5" style="190" bestFit="1" customWidth="1"/>
    <col min="15369" max="15369" width="11" style="190" customWidth="1"/>
    <col min="15370" max="15370" width="3.5" style="190" customWidth="1"/>
    <col min="15371" max="15371" width="5.125" style="190" customWidth="1"/>
    <col min="15372" max="15372" width="12.75" style="190" bestFit="1" customWidth="1"/>
    <col min="15373" max="15373" width="10.625" style="190" bestFit="1" customWidth="1"/>
    <col min="15374" max="15374" width="11.875" style="190" bestFit="1" customWidth="1"/>
    <col min="15375" max="15615" width="26.25" style="190"/>
    <col min="15616" max="15616" width="2.625" style="190" bestFit="1" customWidth="1"/>
    <col min="15617" max="15619" width="25" style="190" customWidth="1"/>
    <col min="15620" max="15620" width="26" style="190" bestFit="1" customWidth="1"/>
    <col min="15621" max="15624" width="10.5" style="190" bestFit="1" customWidth="1"/>
    <col min="15625" max="15625" width="11" style="190" customWidth="1"/>
    <col min="15626" max="15626" width="3.5" style="190" customWidth="1"/>
    <col min="15627" max="15627" width="5.125" style="190" customWidth="1"/>
    <col min="15628" max="15628" width="12.75" style="190" bestFit="1" customWidth="1"/>
    <col min="15629" max="15629" width="10.625" style="190" bestFit="1" customWidth="1"/>
    <col min="15630" max="15630" width="11.875" style="190" bestFit="1" customWidth="1"/>
    <col min="15631" max="15871" width="26.25" style="190"/>
    <col min="15872" max="15872" width="2.625" style="190" bestFit="1" customWidth="1"/>
    <col min="15873" max="15875" width="25" style="190" customWidth="1"/>
    <col min="15876" max="15876" width="26" style="190" bestFit="1" customWidth="1"/>
    <col min="15877" max="15880" width="10.5" style="190" bestFit="1" customWidth="1"/>
    <col min="15881" max="15881" width="11" style="190" customWidth="1"/>
    <col min="15882" max="15882" width="3.5" style="190" customWidth="1"/>
    <col min="15883" max="15883" width="5.125" style="190" customWidth="1"/>
    <col min="15884" max="15884" width="12.75" style="190" bestFit="1" customWidth="1"/>
    <col min="15885" max="15885" width="10.625" style="190" bestFit="1" customWidth="1"/>
    <col min="15886" max="15886" width="11.875" style="190" bestFit="1" customWidth="1"/>
    <col min="15887" max="16127" width="26.25" style="190"/>
    <col min="16128" max="16128" width="2.625" style="190" bestFit="1" customWidth="1"/>
    <col min="16129" max="16131" width="25" style="190" customWidth="1"/>
    <col min="16132" max="16132" width="26" style="190" bestFit="1" customWidth="1"/>
    <col min="16133" max="16136" width="10.5" style="190" bestFit="1" customWidth="1"/>
    <col min="16137" max="16137" width="11" style="190" customWidth="1"/>
    <col min="16138" max="16138" width="3.5" style="190" customWidth="1"/>
    <col min="16139" max="16139" width="5.125" style="190" customWidth="1"/>
    <col min="16140" max="16140" width="12.75" style="190" bestFit="1" customWidth="1"/>
    <col min="16141" max="16141" width="10.625" style="190" bestFit="1" customWidth="1"/>
    <col min="16142" max="16142" width="11.875" style="190" bestFit="1" customWidth="1"/>
    <col min="16143" max="16384" width="26.25" style="190"/>
  </cols>
  <sheetData>
    <row r="1" spans="1:15" ht="39.75" x14ac:dyDescent="0.2">
      <c r="A1" s="1600" t="s">
        <v>39</v>
      </c>
      <c r="B1" s="1601"/>
      <c r="C1" s="1601"/>
      <c r="D1" s="1601"/>
      <c r="E1" s="1601"/>
      <c r="F1" s="1601"/>
      <c r="G1" s="1601"/>
      <c r="H1" s="1601"/>
      <c r="I1" s="1601"/>
      <c r="J1" s="1601"/>
      <c r="K1" s="1601"/>
      <c r="L1" s="1601"/>
      <c r="M1" s="1601"/>
      <c r="N1" s="1601"/>
      <c r="O1" s="1602"/>
    </row>
    <row r="2" spans="1:15" s="191" customFormat="1" ht="18.75" customHeight="1" x14ac:dyDescent="0.2">
      <c r="A2" s="322" t="s">
        <v>38</v>
      </c>
      <c r="B2" s="322" t="s">
        <v>40</v>
      </c>
      <c r="C2" s="322" t="s">
        <v>41</v>
      </c>
      <c r="D2" s="322" t="s">
        <v>42</v>
      </c>
      <c r="E2" s="1603" t="s">
        <v>36</v>
      </c>
      <c r="F2" s="1604"/>
      <c r="G2" s="1605"/>
      <c r="H2" s="1606" t="s">
        <v>43</v>
      </c>
      <c r="I2" s="322" t="s">
        <v>26</v>
      </c>
      <c r="J2" s="1603" t="s">
        <v>44</v>
      </c>
      <c r="K2" s="1604"/>
      <c r="L2" s="1605"/>
      <c r="M2" s="1603" t="s">
        <v>45</v>
      </c>
      <c r="N2" s="1605"/>
      <c r="O2" s="1606" t="s">
        <v>46</v>
      </c>
    </row>
    <row r="3" spans="1:15" s="191" customFormat="1" ht="18.75" customHeight="1" x14ac:dyDescent="0.2">
      <c r="A3" s="323"/>
      <c r="B3" s="323"/>
      <c r="C3" s="323"/>
      <c r="D3" s="323"/>
      <c r="E3" s="1603" t="s">
        <v>47</v>
      </c>
      <c r="F3" s="1605"/>
      <c r="G3" s="322"/>
      <c r="H3" s="1607"/>
      <c r="I3" s="323"/>
      <c r="J3" s="322"/>
      <c r="K3" s="1603" t="s">
        <v>243</v>
      </c>
      <c r="L3" s="1605"/>
      <c r="M3" s="322"/>
      <c r="N3" s="322"/>
      <c r="O3" s="1607"/>
    </row>
    <row r="4" spans="1:15" s="191" customFormat="1" ht="65.25" x14ac:dyDescent="0.5">
      <c r="A4" s="323"/>
      <c r="B4" s="324"/>
      <c r="C4" s="324"/>
      <c r="D4" s="324"/>
      <c r="E4" s="192" t="s">
        <v>13</v>
      </c>
      <c r="F4" s="192" t="s">
        <v>12</v>
      </c>
      <c r="G4" s="324" t="s">
        <v>48</v>
      </c>
      <c r="H4" s="1608"/>
      <c r="I4" s="324"/>
      <c r="J4" s="194" t="s">
        <v>50</v>
      </c>
      <c r="K4" s="447" t="s">
        <v>244</v>
      </c>
      <c r="L4" s="194" t="s">
        <v>245</v>
      </c>
      <c r="M4" s="193" t="s">
        <v>52</v>
      </c>
      <c r="N4" s="193" t="s">
        <v>53</v>
      </c>
      <c r="O4" s="1608"/>
    </row>
    <row r="5" spans="1:15" s="200" customFormat="1" x14ac:dyDescent="0.2">
      <c r="A5" s="198"/>
      <c r="B5" s="195" t="s">
        <v>246</v>
      </c>
      <c r="C5" s="196"/>
      <c r="D5" s="196"/>
      <c r="E5" s="427"/>
      <c r="F5" s="197"/>
      <c r="G5" s="198"/>
      <c r="H5" s="196"/>
      <c r="I5" s="428"/>
      <c r="J5" s="198"/>
      <c r="K5" s="197"/>
      <c r="L5" s="197"/>
      <c r="M5" s="198"/>
      <c r="N5" s="197"/>
      <c r="O5" s="199"/>
    </row>
    <row r="6" spans="1:15" s="200" customFormat="1" ht="48" x14ac:dyDescent="0.2">
      <c r="A6" s="197"/>
      <c r="B6" s="201" t="s">
        <v>247</v>
      </c>
      <c r="C6" s="202"/>
      <c r="D6" s="202"/>
      <c r="E6" s="203"/>
      <c r="F6" s="197"/>
      <c r="G6" s="202"/>
      <c r="H6" s="202"/>
      <c r="I6" s="429"/>
      <c r="J6" s="198"/>
      <c r="K6" s="204"/>
      <c r="L6" s="197"/>
      <c r="M6" s="198"/>
      <c r="N6" s="197"/>
      <c r="O6" s="205"/>
    </row>
    <row r="7" spans="1:15" s="200" customFormat="1" x14ac:dyDescent="0.2">
      <c r="A7" s="197"/>
      <c r="B7" s="201" t="s">
        <v>248</v>
      </c>
      <c r="C7" s="202"/>
      <c r="D7" s="202"/>
      <c r="E7" s="203"/>
      <c r="F7" s="197"/>
      <c r="G7" s="202"/>
      <c r="H7" s="202"/>
      <c r="I7" s="429"/>
      <c r="J7" s="198"/>
      <c r="K7" s="206"/>
      <c r="L7" s="197"/>
      <c r="M7" s="198"/>
      <c r="N7" s="197"/>
      <c r="O7" s="205"/>
    </row>
    <row r="8" spans="1:15" ht="48" x14ac:dyDescent="0.2">
      <c r="A8" s="197"/>
      <c r="B8" s="201" t="s">
        <v>242</v>
      </c>
      <c r="C8" s="202"/>
      <c r="D8" s="202"/>
      <c r="E8" s="203"/>
      <c r="F8" s="197"/>
      <c r="G8" s="202"/>
      <c r="H8" s="202"/>
      <c r="I8" s="429"/>
      <c r="J8" s="198"/>
      <c r="K8" s="206"/>
      <c r="L8" s="197"/>
      <c r="M8" s="197"/>
      <c r="N8" s="197"/>
      <c r="O8" s="205"/>
    </row>
    <row r="9" spans="1:15" x14ac:dyDescent="0.2">
      <c r="A9" s="197"/>
      <c r="B9" s="207" t="s">
        <v>249</v>
      </c>
      <c r="C9" s="202"/>
      <c r="D9" s="202"/>
      <c r="E9" s="203"/>
      <c r="F9" s="197"/>
      <c r="G9" s="202"/>
      <c r="H9" s="202"/>
      <c r="I9" s="203"/>
      <c r="J9" s="198"/>
      <c r="K9" s="197"/>
      <c r="L9" s="197"/>
      <c r="M9" s="198"/>
      <c r="N9" s="197"/>
      <c r="O9" s="205"/>
    </row>
    <row r="10" spans="1:15" x14ac:dyDescent="0.2">
      <c r="A10" s="208"/>
      <c r="B10" s="209"/>
      <c r="C10" s="210"/>
      <c r="D10" s="210"/>
      <c r="E10" s="430"/>
      <c r="F10" s="211"/>
      <c r="G10" s="210"/>
      <c r="H10" s="210"/>
      <c r="I10" s="430"/>
      <c r="J10" s="212"/>
      <c r="K10" s="431"/>
      <c r="L10" s="211"/>
      <c r="M10" s="212"/>
      <c r="N10" s="211"/>
      <c r="O10" s="213"/>
    </row>
    <row r="11" spans="1:15" s="216" customFormat="1" x14ac:dyDescent="0.2">
      <c r="A11" s="208"/>
      <c r="B11" s="209"/>
      <c r="C11" s="210"/>
      <c r="D11" s="210"/>
      <c r="E11" s="430"/>
      <c r="F11" s="211"/>
      <c r="G11" s="210"/>
      <c r="H11" s="210"/>
      <c r="I11" s="430"/>
      <c r="J11" s="212"/>
      <c r="K11" s="431"/>
      <c r="L11" s="211"/>
      <c r="M11" s="211"/>
      <c r="N11" s="211"/>
      <c r="O11" s="213"/>
    </row>
    <row r="12" spans="1:15" s="216" customFormat="1" x14ac:dyDescent="0.2">
      <c r="A12" s="208"/>
      <c r="B12" s="209"/>
      <c r="C12" s="210"/>
      <c r="D12" s="210"/>
      <c r="E12" s="430"/>
      <c r="F12" s="211"/>
      <c r="G12" s="210"/>
      <c r="H12" s="210"/>
      <c r="I12" s="430"/>
      <c r="J12" s="212"/>
      <c r="K12" s="431"/>
      <c r="L12" s="211"/>
      <c r="M12" s="211"/>
      <c r="N12" s="211"/>
      <c r="O12" s="213"/>
    </row>
    <row r="13" spans="1:15" s="216" customFormat="1" x14ac:dyDescent="0.2">
      <c r="A13" s="208"/>
      <c r="B13" s="209"/>
      <c r="C13" s="210"/>
      <c r="D13" s="210"/>
      <c r="E13" s="430"/>
      <c r="F13" s="211"/>
      <c r="G13" s="210"/>
      <c r="H13" s="210"/>
      <c r="I13" s="430"/>
      <c r="J13" s="212"/>
      <c r="K13" s="431"/>
      <c r="L13" s="211"/>
      <c r="M13" s="211"/>
      <c r="N13" s="211"/>
      <c r="O13" s="213"/>
    </row>
    <row r="14" spans="1:15" s="216" customFormat="1" x14ac:dyDescent="0.2">
      <c r="A14" s="208"/>
      <c r="B14" s="209"/>
      <c r="C14" s="210"/>
      <c r="D14" s="210"/>
      <c r="E14" s="430"/>
      <c r="F14" s="211"/>
      <c r="G14" s="210"/>
      <c r="H14" s="210"/>
      <c r="I14" s="430"/>
      <c r="J14" s="212"/>
      <c r="K14" s="431"/>
      <c r="L14" s="211"/>
      <c r="M14" s="211"/>
      <c r="N14" s="211"/>
      <c r="O14" s="213"/>
    </row>
    <row r="15" spans="1:15" s="216" customFormat="1" x14ac:dyDescent="0.2">
      <c r="A15" s="208"/>
      <c r="B15" s="435"/>
      <c r="C15" s="212"/>
      <c r="D15" s="212"/>
      <c r="E15" s="213"/>
      <c r="F15" s="211"/>
      <c r="G15" s="212"/>
      <c r="H15" s="210"/>
      <c r="I15" s="430"/>
      <c r="J15" s="212"/>
      <c r="K15" s="211"/>
      <c r="L15" s="211"/>
      <c r="M15" s="212"/>
      <c r="N15" s="211"/>
      <c r="O15" s="213"/>
    </row>
    <row r="16" spans="1:15" s="216" customFormat="1" x14ac:dyDescent="0.2">
      <c r="A16" s="208"/>
      <c r="B16" s="435"/>
      <c r="C16" s="212"/>
      <c r="D16" s="212"/>
      <c r="E16" s="213"/>
      <c r="F16" s="211"/>
      <c r="G16" s="212"/>
      <c r="H16" s="210"/>
      <c r="I16" s="430"/>
      <c r="J16" s="212"/>
      <c r="K16" s="211"/>
      <c r="L16" s="211"/>
      <c r="M16" s="211"/>
      <c r="N16" s="211"/>
      <c r="O16" s="213"/>
    </row>
    <row r="17" spans="1:15" s="216" customFormat="1" x14ac:dyDescent="0.2">
      <c r="A17" s="208"/>
      <c r="B17" s="436"/>
      <c r="C17" s="432"/>
      <c r="D17" s="432"/>
      <c r="E17" s="433"/>
      <c r="F17" s="434"/>
      <c r="G17" s="432"/>
      <c r="H17" s="432"/>
      <c r="I17" s="433"/>
      <c r="J17" s="212"/>
      <c r="K17" s="437"/>
      <c r="L17" s="434"/>
      <c r="M17" s="211"/>
      <c r="N17" s="434"/>
      <c r="O17" s="438"/>
    </row>
    <row r="18" spans="1:15" s="216" customFormat="1" x14ac:dyDescent="0.2">
      <c r="A18" s="208"/>
      <c r="B18" s="435"/>
      <c r="C18" s="210"/>
      <c r="D18" s="210"/>
      <c r="E18" s="439"/>
      <c r="F18" s="434"/>
      <c r="G18" s="432"/>
      <c r="H18" s="432"/>
      <c r="I18" s="433"/>
      <c r="J18" s="212"/>
      <c r="K18" s="211"/>
      <c r="L18" s="211"/>
      <c r="M18" s="211"/>
      <c r="N18" s="211"/>
      <c r="O18" s="440"/>
    </row>
    <row r="19" spans="1:15" s="216" customFormat="1" x14ac:dyDescent="0.2">
      <c r="A19" s="208"/>
      <c r="B19" s="436"/>
      <c r="C19" s="432"/>
      <c r="D19" s="432"/>
      <c r="E19" s="433"/>
      <c r="F19" s="434"/>
      <c r="G19" s="432"/>
      <c r="H19" s="432"/>
      <c r="I19" s="433"/>
      <c r="J19" s="212"/>
      <c r="K19" s="437"/>
      <c r="L19" s="434"/>
      <c r="M19" s="211"/>
      <c r="N19" s="434"/>
      <c r="O19" s="438"/>
    </row>
    <row r="20" spans="1:15" s="216" customFormat="1" x14ac:dyDescent="0.2">
      <c r="A20" s="208"/>
      <c r="B20" s="436"/>
      <c r="C20" s="432"/>
      <c r="D20" s="432"/>
      <c r="E20" s="433"/>
      <c r="F20" s="434"/>
      <c r="G20" s="432"/>
      <c r="H20" s="432"/>
      <c r="I20" s="433"/>
      <c r="J20" s="212"/>
      <c r="K20" s="437"/>
      <c r="L20" s="434"/>
      <c r="M20" s="211"/>
      <c r="N20" s="441"/>
      <c r="O20" s="438"/>
    </row>
    <row r="21" spans="1:15" s="216" customFormat="1" x14ac:dyDescent="0.2">
      <c r="A21" s="208"/>
      <c r="B21" s="436"/>
      <c r="C21" s="432"/>
      <c r="D21" s="432"/>
      <c r="E21" s="433"/>
      <c r="F21" s="434"/>
      <c r="G21" s="432"/>
      <c r="H21" s="432"/>
      <c r="I21" s="433"/>
      <c r="J21" s="212"/>
      <c r="K21" s="437"/>
      <c r="L21" s="434"/>
      <c r="M21" s="211"/>
      <c r="N21" s="434"/>
      <c r="O21" s="438"/>
    </row>
    <row r="22" spans="1:15" s="216" customFormat="1" x14ac:dyDescent="0.2">
      <c r="A22" s="208"/>
      <c r="B22" s="436"/>
      <c r="C22" s="432"/>
      <c r="D22" s="432"/>
      <c r="E22" s="433"/>
      <c r="F22" s="434"/>
      <c r="G22" s="432"/>
      <c r="H22" s="432"/>
      <c r="I22" s="433"/>
      <c r="J22" s="212"/>
      <c r="K22" s="437"/>
      <c r="L22" s="434"/>
      <c r="M22" s="211"/>
      <c r="N22" s="434"/>
      <c r="O22" s="438"/>
    </row>
    <row r="23" spans="1:15" s="216" customFormat="1" x14ac:dyDescent="0.2">
      <c r="A23" s="208"/>
      <c r="B23" s="436"/>
      <c r="C23" s="432"/>
      <c r="D23" s="432"/>
      <c r="E23" s="433"/>
      <c r="F23" s="434"/>
      <c r="G23" s="432"/>
      <c r="H23" s="432"/>
      <c r="I23" s="433"/>
      <c r="J23" s="212"/>
      <c r="K23" s="437"/>
      <c r="L23" s="434"/>
      <c r="M23" s="211"/>
      <c r="N23" s="434"/>
      <c r="O23" s="438"/>
    </row>
    <row r="24" spans="1:15" s="216" customFormat="1" x14ac:dyDescent="0.2">
      <c r="A24" s="208"/>
      <c r="B24" s="209"/>
      <c r="C24" s="210"/>
      <c r="D24" s="210"/>
      <c r="E24" s="430"/>
      <c r="F24" s="211"/>
      <c r="G24" s="210"/>
      <c r="H24" s="210"/>
      <c r="I24" s="430"/>
      <c r="J24" s="212"/>
      <c r="K24" s="431"/>
      <c r="L24" s="211"/>
      <c r="M24" s="211"/>
      <c r="N24" s="211"/>
      <c r="O24" s="213"/>
    </row>
    <row r="25" spans="1:15" s="216" customFormat="1" x14ac:dyDescent="0.2">
      <c r="A25" s="208"/>
      <c r="B25" s="209"/>
      <c r="C25" s="210"/>
      <c r="D25" s="210"/>
      <c r="E25" s="430"/>
      <c r="F25" s="211"/>
      <c r="G25" s="210"/>
      <c r="H25" s="210"/>
      <c r="I25" s="430"/>
      <c r="J25" s="212"/>
      <c r="K25" s="431"/>
      <c r="L25" s="211"/>
      <c r="M25" s="211"/>
      <c r="N25" s="211"/>
      <c r="O25" s="213"/>
    </row>
    <row r="26" spans="1:15" x14ac:dyDescent="0.2">
      <c r="A26" s="442"/>
      <c r="B26" s="443"/>
      <c r="C26" s="444"/>
      <c r="D26" s="444"/>
      <c r="E26" s="444"/>
      <c r="F26" s="445"/>
      <c r="G26" s="444"/>
      <c r="H26" s="444"/>
      <c r="I26" s="444"/>
      <c r="J26" s="445"/>
      <c r="K26" s="446"/>
      <c r="L26" s="445"/>
      <c r="M26" s="445"/>
      <c r="N26" s="445"/>
      <c r="O26" s="445"/>
    </row>
  </sheetData>
  <autoFilter ref="B2:N25">
    <filterColumn colId="4" hiddenButton="1" showButton="0"/>
    <filterColumn colId="9" showButton="0"/>
    <filterColumn colId="10" showButton="0"/>
    <filterColumn colId="11" showButton="0"/>
  </autoFilter>
  <mergeCells count="8">
    <mergeCell ref="K3:L3"/>
    <mergeCell ref="A1:O1"/>
    <mergeCell ref="E2:G2"/>
    <mergeCell ref="H2:H4"/>
    <mergeCell ref="J2:L2"/>
    <mergeCell ref="M2:N2"/>
    <mergeCell ref="O2:O4"/>
    <mergeCell ref="E3:F3"/>
  </mergeCells>
  <pageMargins left="0.35433070866141736" right="0.15748031496062992" top="0.70866141732283472" bottom="0.51181102362204722" header="0.51181102362204722" footer="0.27559055118110237"/>
  <pageSetup paperSize="9" scale="64" firstPageNumber="60" fitToHeight="0" orientation="landscape" useFirstPageNumber="1" r:id="rId1"/>
  <headerFooter scaleWithDoc="0">
    <oddFooter>&amp;R&amp;"TH SarabunPSK,ธรรมดา"&amp;12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70" zoomScaleNormal="70" zoomScaleSheetLayoutView="70" workbookViewId="0">
      <pane xSplit="2" ySplit="4" topLeftCell="C55" activePane="bottomRight" state="frozen"/>
      <selection pane="topRight" activeCell="C1" sqref="C1"/>
      <selection pane="bottomLeft" activeCell="A4" sqref="A4"/>
      <selection pane="bottomRight" activeCell="A56" sqref="A56"/>
    </sheetView>
  </sheetViews>
  <sheetFormatPr defaultColWidth="26.25" defaultRowHeight="24" x14ac:dyDescent="0.2"/>
  <cols>
    <col min="1" max="1" width="3.125" style="220" bestFit="1" customWidth="1"/>
    <col min="2" max="2" width="31.25" style="221" customWidth="1"/>
    <col min="3" max="3" width="34.375" style="220" customWidth="1"/>
    <col min="4" max="4" width="13.25" style="220" customWidth="1"/>
    <col min="5" max="5" width="10" style="220" customWidth="1"/>
    <col min="6" max="6" width="6.625" style="220" customWidth="1"/>
    <col min="7" max="7" width="21.375" style="220" customWidth="1"/>
    <col min="8" max="8" width="26" style="190" bestFit="1" customWidth="1"/>
    <col min="9" max="9" width="10.875" style="190" customWidth="1"/>
    <col min="10" max="10" width="12.75" style="222" bestFit="1" customWidth="1"/>
    <col min="11" max="12" width="6.125" style="220" customWidth="1"/>
    <col min="13" max="13" width="15.375" style="220" customWidth="1"/>
    <col min="14" max="14" width="13.125" style="220" customWidth="1"/>
    <col min="15" max="15" width="10.625" style="220" hidden="1" customWidth="1"/>
    <col min="16" max="255" width="26.25" style="190"/>
    <col min="256" max="256" width="2.625" style="190" bestFit="1" customWidth="1"/>
    <col min="257" max="259" width="25" style="190" customWidth="1"/>
    <col min="260" max="260" width="26" style="190" bestFit="1" customWidth="1"/>
    <col min="261" max="264" width="10.5" style="190" bestFit="1" customWidth="1"/>
    <col min="265" max="265" width="11" style="190" customWidth="1"/>
    <col min="266" max="266" width="3.5" style="190" customWidth="1"/>
    <col min="267" max="267" width="5.125" style="190" customWidth="1"/>
    <col min="268" max="268" width="12.75" style="190" bestFit="1" customWidth="1"/>
    <col min="269" max="269" width="10.625" style="190" bestFit="1" customWidth="1"/>
    <col min="270" max="270" width="11.875" style="190" bestFit="1" customWidth="1"/>
    <col min="271" max="511" width="26.25" style="190"/>
    <col min="512" max="512" width="2.625" style="190" bestFit="1" customWidth="1"/>
    <col min="513" max="515" width="25" style="190" customWidth="1"/>
    <col min="516" max="516" width="26" style="190" bestFit="1" customWidth="1"/>
    <col min="517" max="520" width="10.5" style="190" bestFit="1" customWidth="1"/>
    <col min="521" max="521" width="11" style="190" customWidth="1"/>
    <col min="522" max="522" width="3.5" style="190" customWidth="1"/>
    <col min="523" max="523" width="5.125" style="190" customWidth="1"/>
    <col min="524" max="524" width="12.75" style="190" bestFit="1" customWidth="1"/>
    <col min="525" max="525" width="10.625" style="190" bestFit="1" customWidth="1"/>
    <col min="526" max="526" width="11.875" style="190" bestFit="1" customWidth="1"/>
    <col min="527" max="767" width="26.25" style="190"/>
    <col min="768" max="768" width="2.625" style="190" bestFit="1" customWidth="1"/>
    <col min="769" max="771" width="25" style="190" customWidth="1"/>
    <col min="772" max="772" width="26" style="190" bestFit="1" customWidth="1"/>
    <col min="773" max="776" width="10.5" style="190" bestFit="1" customWidth="1"/>
    <col min="777" max="777" width="11" style="190" customWidth="1"/>
    <col min="778" max="778" width="3.5" style="190" customWidth="1"/>
    <col min="779" max="779" width="5.125" style="190" customWidth="1"/>
    <col min="780" max="780" width="12.75" style="190" bestFit="1" customWidth="1"/>
    <col min="781" max="781" width="10.625" style="190" bestFit="1" customWidth="1"/>
    <col min="782" max="782" width="11.875" style="190" bestFit="1" customWidth="1"/>
    <col min="783" max="1023" width="26.25" style="190"/>
    <col min="1024" max="1024" width="2.625" style="190" bestFit="1" customWidth="1"/>
    <col min="1025" max="1027" width="25" style="190" customWidth="1"/>
    <col min="1028" max="1028" width="26" style="190" bestFit="1" customWidth="1"/>
    <col min="1029" max="1032" width="10.5" style="190" bestFit="1" customWidth="1"/>
    <col min="1033" max="1033" width="11" style="190" customWidth="1"/>
    <col min="1034" max="1034" width="3.5" style="190" customWidth="1"/>
    <col min="1035" max="1035" width="5.125" style="190" customWidth="1"/>
    <col min="1036" max="1036" width="12.75" style="190" bestFit="1" customWidth="1"/>
    <col min="1037" max="1037" width="10.625" style="190" bestFit="1" customWidth="1"/>
    <col min="1038" max="1038" width="11.875" style="190" bestFit="1" customWidth="1"/>
    <col min="1039" max="1279" width="26.25" style="190"/>
    <col min="1280" max="1280" width="2.625" style="190" bestFit="1" customWidth="1"/>
    <col min="1281" max="1283" width="25" style="190" customWidth="1"/>
    <col min="1284" max="1284" width="26" style="190" bestFit="1" customWidth="1"/>
    <col min="1285" max="1288" width="10.5" style="190" bestFit="1" customWidth="1"/>
    <col min="1289" max="1289" width="11" style="190" customWidth="1"/>
    <col min="1290" max="1290" width="3.5" style="190" customWidth="1"/>
    <col min="1291" max="1291" width="5.125" style="190" customWidth="1"/>
    <col min="1292" max="1292" width="12.75" style="190" bestFit="1" customWidth="1"/>
    <col min="1293" max="1293" width="10.625" style="190" bestFit="1" customWidth="1"/>
    <col min="1294" max="1294" width="11.875" style="190" bestFit="1" customWidth="1"/>
    <col min="1295" max="1535" width="26.25" style="190"/>
    <col min="1536" max="1536" width="2.625" style="190" bestFit="1" customWidth="1"/>
    <col min="1537" max="1539" width="25" style="190" customWidth="1"/>
    <col min="1540" max="1540" width="26" style="190" bestFit="1" customWidth="1"/>
    <col min="1541" max="1544" width="10.5" style="190" bestFit="1" customWidth="1"/>
    <col min="1545" max="1545" width="11" style="190" customWidth="1"/>
    <col min="1546" max="1546" width="3.5" style="190" customWidth="1"/>
    <col min="1547" max="1547" width="5.125" style="190" customWidth="1"/>
    <col min="1548" max="1548" width="12.75" style="190" bestFit="1" customWidth="1"/>
    <col min="1549" max="1549" width="10.625" style="190" bestFit="1" customWidth="1"/>
    <col min="1550" max="1550" width="11.875" style="190" bestFit="1" customWidth="1"/>
    <col min="1551" max="1791" width="26.25" style="190"/>
    <col min="1792" max="1792" width="2.625" style="190" bestFit="1" customWidth="1"/>
    <col min="1793" max="1795" width="25" style="190" customWidth="1"/>
    <col min="1796" max="1796" width="26" style="190" bestFit="1" customWidth="1"/>
    <col min="1797" max="1800" width="10.5" style="190" bestFit="1" customWidth="1"/>
    <col min="1801" max="1801" width="11" style="190" customWidth="1"/>
    <col min="1802" max="1802" width="3.5" style="190" customWidth="1"/>
    <col min="1803" max="1803" width="5.125" style="190" customWidth="1"/>
    <col min="1804" max="1804" width="12.75" style="190" bestFit="1" customWidth="1"/>
    <col min="1805" max="1805" width="10.625" style="190" bestFit="1" customWidth="1"/>
    <col min="1806" max="1806" width="11.875" style="190" bestFit="1" customWidth="1"/>
    <col min="1807" max="2047" width="26.25" style="190"/>
    <col min="2048" max="2048" width="2.625" style="190" bestFit="1" customWidth="1"/>
    <col min="2049" max="2051" width="25" style="190" customWidth="1"/>
    <col min="2052" max="2052" width="26" style="190" bestFit="1" customWidth="1"/>
    <col min="2053" max="2056" width="10.5" style="190" bestFit="1" customWidth="1"/>
    <col min="2057" max="2057" width="11" style="190" customWidth="1"/>
    <col min="2058" max="2058" width="3.5" style="190" customWidth="1"/>
    <col min="2059" max="2059" width="5.125" style="190" customWidth="1"/>
    <col min="2060" max="2060" width="12.75" style="190" bestFit="1" customWidth="1"/>
    <col min="2061" max="2061" width="10.625" style="190" bestFit="1" customWidth="1"/>
    <col min="2062" max="2062" width="11.875" style="190" bestFit="1" customWidth="1"/>
    <col min="2063" max="2303" width="26.25" style="190"/>
    <col min="2304" max="2304" width="2.625" style="190" bestFit="1" customWidth="1"/>
    <col min="2305" max="2307" width="25" style="190" customWidth="1"/>
    <col min="2308" max="2308" width="26" style="190" bestFit="1" customWidth="1"/>
    <col min="2309" max="2312" width="10.5" style="190" bestFit="1" customWidth="1"/>
    <col min="2313" max="2313" width="11" style="190" customWidth="1"/>
    <col min="2314" max="2314" width="3.5" style="190" customWidth="1"/>
    <col min="2315" max="2315" width="5.125" style="190" customWidth="1"/>
    <col min="2316" max="2316" width="12.75" style="190" bestFit="1" customWidth="1"/>
    <col min="2317" max="2317" width="10.625" style="190" bestFit="1" customWidth="1"/>
    <col min="2318" max="2318" width="11.875" style="190" bestFit="1" customWidth="1"/>
    <col min="2319" max="2559" width="26.25" style="190"/>
    <col min="2560" max="2560" width="2.625" style="190" bestFit="1" customWidth="1"/>
    <col min="2561" max="2563" width="25" style="190" customWidth="1"/>
    <col min="2564" max="2564" width="26" style="190" bestFit="1" customWidth="1"/>
    <col min="2565" max="2568" width="10.5" style="190" bestFit="1" customWidth="1"/>
    <col min="2569" max="2569" width="11" style="190" customWidth="1"/>
    <col min="2570" max="2570" width="3.5" style="190" customWidth="1"/>
    <col min="2571" max="2571" width="5.125" style="190" customWidth="1"/>
    <col min="2572" max="2572" width="12.75" style="190" bestFit="1" customWidth="1"/>
    <col min="2573" max="2573" width="10.625" style="190" bestFit="1" customWidth="1"/>
    <col min="2574" max="2574" width="11.875" style="190" bestFit="1" customWidth="1"/>
    <col min="2575" max="2815" width="26.25" style="190"/>
    <col min="2816" max="2816" width="2.625" style="190" bestFit="1" customWidth="1"/>
    <col min="2817" max="2819" width="25" style="190" customWidth="1"/>
    <col min="2820" max="2820" width="26" style="190" bestFit="1" customWidth="1"/>
    <col min="2821" max="2824" width="10.5" style="190" bestFit="1" customWidth="1"/>
    <col min="2825" max="2825" width="11" style="190" customWidth="1"/>
    <col min="2826" max="2826" width="3.5" style="190" customWidth="1"/>
    <col min="2827" max="2827" width="5.125" style="190" customWidth="1"/>
    <col min="2828" max="2828" width="12.75" style="190" bestFit="1" customWidth="1"/>
    <col min="2829" max="2829" width="10.625" style="190" bestFit="1" customWidth="1"/>
    <col min="2830" max="2830" width="11.875" style="190" bestFit="1" customWidth="1"/>
    <col min="2831" max="3071" width="26.25" style="190"/>
    <col min="3072" max="3072" width="2.625" style="190" bestFit="1" customWidth="1"/>
    <col min="3073" max="3075" width="25" style="190" customWidth="1"/>
    <col min="3076" max="3076" width="26" style="190" bestFit="1" customWidth="1"/>
    <col min="3077" max="3080" width="10.5" style="190" bestFit="1" customWidth="1"/>
    <col min="3081" max="3081" width="11" style="190" customWidth="1"/>
    <col min="3082" max="3082" width="3.5" style="190" customWidth="1"/>
    <col min="3083" max="3083" width="5.125" style="190" customWidth="1"/>
    <col min="3084" max="3084" width="12.75" style="190" bestFit="1" customWidth="1"/>
    <col min="3085" max="3085" width="10.625" style="190" bestFit="1" customWidth="1"/>
    <col min="3086" max="3086" width="11.875" style="190" bestFit="1" customWidth="1"/>
    <col min="3087" max="3327" width="26.25" style="190"/>
    <col min="3328" max="3328" width="2.625" style="190" bestFit="1" customWidth="1"/>
    <col min="3329" max="3331" width="25" style="190" customWidth="1"/>
    <col min="3332" max="3332" width="26" style="190" bestFit="1" customWidth="1"/>
    <col min="3333" max="3336" width="10.5" style="190" bestFit="1" customWidth="1"/>
    <col min="3337" max="3337" width="11" style="190" customWidth="1"/>
    <col min="3338" max="3338" width="3.5" style="190" customWidth="1"/>
    <col min="3339" max="3339" width="5.125" style="190" customWidth="1"/>
    <col min="3340" max="3340" width="12.75" style="190" bestFit="1" customWidth="1"/>
    <col min="3341" max="3341" width="10.625" style="190" bestFit="1" customWidth="1"/>
    <col min="3342" max="3342" width="11.875" style="190" bestFit="1" customWidth="1"/>
    <col min="3343" max="3583" width="26.25" style="190"/>
    <col min="3584" max="3584" width="2.625" style="190" bestFit="1" customWidth="1"/>
    <col min="3585" max="3587" width="25" style="190" customWidth="1"/>
    <col min="3588" max="3588" width="26" style="190" bestFit="1" customWidth="1"/>
    <col min="3589" max="3592" width="10.5" style="190" bestFit="1" customWidth="1"/>
    <col min="3593" max="3593" width="11" style="190" customWidth="1"/>
    <col min="3594" max="3594" width="3.5" style="190" customWidth="1"/>
    <col min="3595" max="3595" width="5.125" style="190" customWidth="1"/>
    <col min="3596" max="3596" width="12.75" style="190" bestFit="1" customWidth="1"/>
    <col min="3597" max="3597" width="10.625" style="190" bestFit="1" customWidth="1"/>
    <col min="3598" max="3598" width="11.875" style="190" bestFit="1" customWidth="1"/>
    <col min="3599" max="3839" width="26.25" style="190"/>
    <col min="3840" max="3840" width="2.625" style="190" bestFit="1" customWidth="1"/>
    <col min="3841" max="3843" width="25" style="190" customWidth="1"/>
    <col min="3844" max="3844" width="26" style="190" bestFit="1" customWidth="1"/>
    <col min="3845" max="3848" width="10.5" style="190" bestFit="1" customWidth="1"/>
    <col min="3849" max="3849" width="11" style="190" customWidth="1"/>
    <col min="3850" max="3850" width="3.5" style="190" customWidth="1"/>
    <col min="3851" max="3851" width="5.125" style="190" customWidth="1"/>
    <col min="3852" max="3852" width="12.75" style="190" bestFit="1" customWidth="1"/>
    <col min="3853" max="3853" width="10.625" style="190" bestFit="1" customWidth="1"/>
    <col min="3854" max="3854" width="11.875" style="190" bestFit="1" customWidth="1"/>
    <col min="3855" max="4095" width="26.25" style="190"/>
    <col min="4096" max="4096" width="2.625" style="190" bestFit="1" customWidth="1"/>
    <col min="4097" max="4099" width="25" style="190" customWidth="1"/>
    <col min="4100" max="4100" width="26" style="190" bestFit="1" customWidth="1"/>
    <col min="4101" max="4104" width="10.5" style="190" bestFit="1" customWidth="1"/>
    <col min="4105" max="4105" width="11" style="190" customWidth="1"/>
    <col min="4106" max="4106" width="3.5" style="190" customWidth="1"/>
    <col min="4107" max="4107" width="5.125" style="190" customWidth="1"/>
    <col min="4108" max="4108" width="12.75" style="190" bestFit="1" customWidth="1"/>
    <col min="4109" max="4109" width="10.625" style="190" bestFit="1" customWidth="1"/>
    <col min="4110" max="4110" width="11.875" style="190" bestFit="1" customWidth="1"/>
    <col min="4111" max="4351" width="26.25" style="190"/>
    <col min="4352" max="4352" width="2.625" style="190" bestFit="1" customWidth="1"/>
    <col min="4353" max="4355" width="25" style="190" customWidth="1"/>
    <col min="4356" max="4356" width="26" style="190" bestFit="1" customWidth="1"/>
    <col min="4357" max="4360" width="10.5" style="190" bestFit="1" customWidth="1"/>
    <col min="4361" max="4361" width="11" style="190" customWidth="1"/>
    <col min="4362" max="4362" width="3.5" style="190" customWidth="1"/>
    <col min="4363" max="4363" width="5.125" style="190" customWidth="1"/>
    <col min="4364" max="4364" width="12.75" style="190" bestFit="1" customWidth="1"/>
    <col min="4365" max="4365" width="10.625" style="190" bestFit="1" customWidth="1"/>
    <col min="4366" max="4366" width="11.875" style="190" bestFit="1" customWidth="1"/>
    <col min="4367" max="4607" width="26.25" style="190"/>
    <col min="4608" max="4608" width="2.625" style="190" bestFit="1" customWidth="1"/>
    <col min="4609" max="4611" width="25" style="190" customWidth="1"/>
    <col min="4612" max="4612" width="26" style="190" bestFit="1" customWidth="1"/>
    <col min="4613" max="4616" width="10.5" style="190" bestFit="1" customWidth="1"/>
    <col min="4617" max="4617" width="11" style="190" customWidth="1"/>
    <col min="4618" max="4618" width="3.5" style="190" customWidth="1"/>
    <col min="4619" max="4619" width="5.125" style="190" customWidth="1"/>
    <col min="4620" max="4620" width="12.75" style="190" bestFit="1" customWidth="1"/>
    <col min="4621" max="4621" width="10.625" style="190" bestFit="1" customWidth="1"/>
    <col min="4622" max="4622" width="11.875" style="190" bestFit="1" customWidth="1"/>
    <col min="4623" max="4863" width="26.25" style="190"/>
    <col min="4864" max="4864" width="2.625" style="190" bestFit="1" customWidth="1"/>
    <col min="4865" max="4867" width="25" style="190" customWidth="1"/>
    <col min="4868" max="4868" width="26" style="190" bestFit="1" customWidth="1"/>
    <col min="4869" max="4872" width="10.5" style="190" bestFit="1" customWidth="1"/>
    <col min="4873" max="4873" width="11" style="190" customWidth="1"/>
    <col min="4874" max="4874" width="3.5" style="190" customWidth="1"/>
    <col min="4875" max="4875" width="5.125" style="190" customWidth="1"/>
    <col min="4876" max="4876" width="12.75" style="190" bestFit="1" customWidth="1"/>
    <col min="4877" max="4877" width="10.625" style="190" bestFit="1" customWidth="1"/>
    <col min="4878" max="4878" width="11.875" style="190" bestFit="1" customWidth="1"/>
    <col min="4879" max="5119" width="26.25" style="190"/>
    <col min="5120" max="5120" width="2.625" style="190" bestFit="1" customWidth="1"/>
    <col min="5121" max="5123" width="25" style="190" customWidth="1"/>
    <col min="5124" max="5124" width="26" style="190" bestFit="1" customWidth="1"/>
    <col min="5125" max="5128" width="10.5" style="190" bestFit="1" customWidth="1"/>
    <col min="5129" max="5129" width="11" style="190" customWidth="1"/>
    <col min="5130" max="5130" width="3.5" style="190" customWidth="1"/>
    <col min="5131" max="5131" width="5.125" style="190" customWidth="1"/>
    <col min="5132" max="5132" width="12.75" style="190" bestFit="1" customWidth="1"/>
    <col min="5133" max="5133" width="10.625" style="190" bestFit="1" customWidth="1"/>
    <col min="5134" max="5134" width="11.875" style="190" bestFit="1" customWidth="1"/>
    <col min="5135" max="5375" width="26.25" style="190"/>
    <col min="5376" max="5376" width="2.625" style="190" bestFit="1" customWidth="1"/>
    <col min="5377" max="5379" width="25" style="190" customWidth="1"/>
    <col min="5380" max="5380" width="26" style="190" bestFit="1" customWidth="1"/>
    <col min="5381" max="5384" width="10.5" style="190" bestFit="1" customWidth="1"/>
    <col min="5385" max="5385" width="11" style="190" customWidth="1"/>
    <col min="5386" max="5386" width="3.5" style="190" customWidth="1"/>
    <col min="5387" max="5387" width="5.125" style="190" customWidth="1"/>
    <col min="5388" max="5388" width="12.75" style="190" bestFit="1" customWidth="1"/>
    <col min="5389" max="5389" width="10.625" style="190" bestFit="1" customWidth="1"/>
    <col min="5390" max="5390" width="11.875" style="190" bestFit="1" customWidth="1"/>
    <col min="5391" max="5631" width="26.25" style="190"/>
    <col min="5632" max="5632" width="2.625" style="190" bestFit="1" customWidth="1"/>
    <col min="5633" max="5635" width="25" style="190" customWidth="1"/>
    <col min="5636" max="5636" width="26" style="190" bestFit="1" customWidth="1"/>
    <col min="5637" max="5640" width="10.5" style="190" bestFit="1" customWidth="1"/>
    <col min="5641" max="5641" width="11" style="190" customWidth="1"/>
    <col min="5642" max="5642" width="3.5" style="190" customWidth="1"/>
    <col min="5643" max="5643" width="5.125" style="190" customWidth="1"/>
    <col min="5644" max="5644" width="12.75" style="190" bestFit="1" customWidth="1"/>
    <col min="5645" max="5645" width="10.625" style="190" bestFit="1" customWidth="1"/>
    <col min="5646" max="5646" width="11.875" style="190" bestFit="1" customWidth="1"/>
    <col min="5647" max="5887" width="26.25" style="190"/>
    <col min="5888" max="5888" width="2.625" style="190" bestFit="1" customWidth="1"/>
    <col min="5889" max="5891" width="25" style="190" customWidth="1"/>
    <col min="5892" max="5892" width="26" style="190" bestFit="1" customWidth="1"/>
    <col min="5893" max="5896" width="10.5" style="190" bestFit="1" customWidth="1"/>
    <col min="5897" max="5897" width="11" style="190" customWidth="1"/>
    <col min="5898" max="5898" width="3.5" style="190" customWidth="1"/>
    <col min="5899" max="5899" width="5.125" style="190" customWidth="1"/>
    <col min="5900" max="5900" width="12.75" style="190" bestFit="1" customWidth="1"/>
    <col min="5901" max="5901" width="10.625" style="190" bestFit="1" customWidth="1"/>
    <col min="5902" max="5902" width="11.875" style="190" bestFit="1" customWidth="1"/>
    <col min="5903" max="6143" width="26.25" style="190"/>
    <col min="6144" max="6144" width="2.625" style="190" bestFit="1" customWidth="1"/>
    <col min="6145" max="6147" width="25" style="190" customWidth="1"/>
    <col min="6148" max="6148" width="26" style="190" bestFit="1" customWidth="1"/>
    <col min="6149" max="6152" width="10.5" style="190" bestFit="1" customWidth="1"/>
    <col min="6153" max="6153" width="11" style="190" customWidth="1"/>
    <col min="6154" max="6154" width="3.5" style="190" customWidth="1"/>
    <col min="6155" max="6155" width="5.125" style="190" customWidth="1"/>
    <col min="6156" max="6156" width="12.75" style="190" bestFit="1" customWidth="1"/>
    <col min="6157" max="6157" width="10.625" style="190" bestFit="1" customWidth="1"/>
    <col min="6158" max="6158" width="11.875" style="190" bestFit="1" customWidth="1"/>
    <col min="6159" max="6399" width="26.25" style="190"/>
    <col min="6400" max="6400" width="2.625" style="190" bestFit="1" customWidth="1"/>
    <col min="6401" max="6403" width="25" style="190" customWidth="1"/>
    <col min="6404" max="6404" width="26" style="190" bestFit="1" customWidth="1"/>
    <col min="6405" max="6408" width="10.5" style="190" bestFit="1" customWidth="1"/>
    <col min="6409" max="6409" width="11" style="190" customWidth="1"/>
    <col min="6410" max="6410" width="3.5" style="190" customWidth="1"/>
    <col min="6411" max="6411" width="5.125" style="190" customWidth="1"/>
    <col min="6412" max="6412" width="12.75" style="190" bestFit="1" customWidth="1"/>
    <col min="6413" max="6413" width="10.625" style="190" bestFit="1" customWidth="1"/>
    <col min="6414" max="6414" width="11.875" style="190" bestFit="1" customWidth="1"/>
    <col min="6415" max="6655" width="26.25" style="190"/>
    <col min="6656" max="6656" width="2.625" style="190" bestFit="1" customWidth="1"/>
    <col min="6657" max="6659" width="25" style="190" customWidth="1"/>
    <col min="6660" max="6660" width="26" style="190" bestFit="1" customWidth="1"/>
    <col min="6661" max="6664" width="10.5" style="190" bestFit="1" customWidth="1"/>
    <col min="6665" max="6665" width="11" style="190" customWidth="1"/>
    <col min="6666" max="6666" width="3.5" style="190" customWidth="1"/>
    <col min="6667" max="6667" width="5.125" style="190" customWidth="1"/>
    <col min="6668" max="6668" width="12.75" style="190" bestFit="1" customWidth="1"/>
    <col min="6669" max="6669" width="10.625" style="190" bestFit="1" customWidth="1"/>
    <col min="6670" max="6670" width="11.875" style="190" bestFit="1" customWidth="1"/>
    <col min="6671" max="6911" width="26.25" style="190"/>
    <col min="6912" max="6912" width="2.625" style="190" bestFit="1" customWidth="1"/>
    <col min="6913" max="6915" width="25" style="190" customWidth="1"/>
    <col min="6916" max="6916" width="26" style="190" bestFit="1" customWidth="1"/>
    <col min="6917" max="6920" width="10.5" style="190" bestFit="1" customWidth="1"/>
    <col min="6921" max="6921" width="11" style="190" customWidth="1"/>
    <col min="6922" max="6922" width="3.5" style="190" customWidth="1"/>
    <col min="6923" max="6923" width="5.125" style="190" customWidth="1"/>
    <col min="6924" max="6924" width="12.75" style="190" bestFit="1" customWidth="1"/>
    <col min="6925" max="6925" width="10.625" style="190" bestFit="1" customWidth="1"/>
    <col min="6926" max="6926" width="11.875" style="190" bestFit="1" customWidth="1"/>
    <col min="6927" max="7167" width="26.25" style="190"/>
    <col min="7168" max="7168" width="2.625" style="190" bestFit="1" customWidth="1"/>
    <col min="7169" max="7171" width="25" style="190" customWidth="1"/>
    <col min="7172" max="7172" width="26" style="190" bestFit="1" customWidth="1"/>
    <col min="7173" max="7176" width="10.5" style="190" bestFit="1" customWidth="1"/>
    <col min="7177" max="7177" width="11" style="190" customWidth="1"/>
    <col min="7178" max="7178" width="3.5" style="190" customWidth="1"/>
    <col min="7179" max="7179" width="5.125" style="190" customWidth="1"/>
    <col min="7180" max="7180" width="12.75" style="190" bestFit="1" customWidth="1"/>
    <col min="7181" max="7181" width="10.625" style="190" bestFit="1" customWidth="1"/>
    <col min="7182" max="7182" width="11.875" style="190" bestFit="1" customWidth="1"/>
    <col min="7183" max="7423" width="26.25" style="190"/>
    <col min="7424" max="7424" width="2.625" style="190" bestFit="1" customWidth="1"/>
    <col min="7425" max="7427" width="25" style="190" customWidth="1"/>
    <col min="7428" max="7428" width="26" style="190" bestFit="1" customWidth="1"/>
    <col min="7429" max="7432" width="10.5" style="190" bestFit="1" customWidth="1"/>
    <col min="7433" max="7433" width="11" style="190" customWidth="1"/>
    <col min="7434" max="7434" width="3.5" style="190" customWidth="1"/>
    <col min="7435" max="7435" width="5.125" style="190" customWidth="1"/>
    <col min="7436" max="7436" width="12.75" style="190" bestFit="1" customWidth="1"/>
    <col min="7437" max="7437" width="10.625" style="190" bestFit="1" customWidth="1"/>
    <col min="7438" max="7438" width="11.875" style="190" bestFit="1" customWidth="1"/>
    <col min="7439" max="7679" width="26.25" style="190"/>
    <col min="7680" max="7680" width="2.625" style="190" bestFit="1" customWidth="1"/>
    <col min="7681" max="7683" width="25" style="190" customWidth="1"/>
    <col min="7684" max="7684" width="26" style="190" bestFit="1" customWidth="1"/>
    <col min="7685" max="7688" width="10.5" style="190" bestFit="1" customWidth="1"/>
    <col min="7689" max="7689" width="11" style="190" customWidth="1"/>
    <col min="7690" max="7690" width="3.5" style="190" customWidth="1"/>
    <col min="7691" max="7691" width="5.125" style="190" customWidth="1"/>
    <col min="7692" max="7692" width="12.75" style="190" bestFit="1" customWidth="1"/>
    <col min="7693" max="7693" width="10.625" style="190" bestFit="1" customWidth="1"/>
    <col min="7694" max="7694" width="11.875" style="190" bestFit="1" customWidth="1"/>
    <col min="7695" max="7935" width="26.25" style="190"/>
    <col min="7936" max="7936" width="2.625" style="190" bestFit="1" customWidth="1"/>
    <col min="7937" max="7939" width="25" style="190" customWidth="1"/>
    <col min="7940" max="7940" width="26" style="190" bestFit="1" customWidth="1"/>
    <col min="7941" max="7944" width="10.5" style="190" bestFit="1" customWidth="1"/>
    <col min="7945" max="7945" width="11" style="190" customWidth="1"/>
    <col min="7946" max="7946" width="3.5" style="190" customWidth="1"/>
    <col min="7947" max="7947" width="5.125" style="190" customWidth="1"/>
    <col min="7948" max="7948" width="12.75" style="190" bestFit="1" customWidth="1"/>
    <col min="7949" max="7949" width="10.625" style="190" bestFit="1" customWidth="1"/>
    <col min="7950" max="7950" width="11.875" style="190" bestFit="1" customWidth="1"/>
    <col min="7951" max="8191" width="26.25" style="190"/>
    <col min="8192" max="8192" width="2.625" style="190" bestFit="1" customWidth="1"/>
    <col min="8193" max="8195" width="25" style="190" customWidth="1"/>
    <col min="8196" max="8196" width="26" style="190" bestFit="1" customWidth="1"/>
    <col min="8197" max="8200" width="10.5" style="190" bestFit="1" customWidth="1"/>
    <col min="8201" max="8201" width="11" style="190" customWidth="1"/>
    <col min="8202" max="8202" width="3.5" style="190" customWidth="1"/>
    <col min="8203" max="8203" width="5.125" style="190" customWidth="1"/>
    <col min="8204" max="8204" width="12.75" style="190" bestFit="1" customWidth="1"/>
    <col min="8205" max="8205" width="10.625" style="190" bestFit="1" customWidth="1"/>
    <col min="8206" max="8206" width="11.875" style="190" bestFit="1" customWidth="1"/>
    <col min="8207" max="8447" width="26.25" style="190"/>
    <col min="8448" max="8448" width="2.625" style="190" bestFit="1" customWidth="1"/>
    <col min="8449" max="8451" width="25" style="190" customWidth="1"/>
    <col min="8452" max="8452" width="26" style="190" bestFit="1" customWidth="1"/>
    <col min="8453" max="8456" width="10.5" style="190" bestFit="1" customWidth="1"/>
    <col min="8457" max="8457" width="11" style="190" customWidth="1"/>
    <col min="8458" max="8458" width="3.5" style="190" customWidth="1"/>
    <col min="8459" max="8459" width="5.125" style="190" customWidth="1"/>
    <col min="8460" max="8460" width="12.75" style="190" bestFit="1" customWidth="1"/>
    <col min="8461" max="8461" width="10.625" style="190" bestFit="1" customWidth="1"/>
    <col min="8462" max="8462" width="11.875" style="190" bestFit="1" customWidth="1"/>
    <col min="8463" max="8703" width="26.25" style="190"/>
    <col min="8704" max="8704" width="2.625" style="190" bestFit="1" customWidth="1"/>
    <col min="8705" max="8707" width="25" style="190" customWidth="1"/>
    <col min="8708" max="8708" width="26" style="190" bestFit="1" customWidth="1"/>
    <col min="8709" max="8712" width="10.5" style="190" bestFit="1" customWidth="1"/>
    <col min="8713" max="8713" width="11" style="190" customWidth="1"/>
    <col min="8714" max="8714" width="3.5" style="190" customWidth="1"/>
    <col min="8715" max="8715" width="5.125" style="190" customWidth="1"/>
    <col min="8716" max="8716" width="12.75" style="190" bestFit="1" customWidth="1"/>
    <col min="8717" max="8717" width="10.625" style="190" bestFit="1" customWidth="1"/>
    <col min="8718" max="8718" width="11.875" style="190" bestFit="1" customWidth="1"/>
    <col min="8719" max="8959" width="26.25" style="190"/>
    <col min="8960" max="8960" width="2.625" style="190" bestFit="1" customWidth="1"/>
    <col min="8961" max="8963" width="25" style="190" customWidth="1"/>
    <col min="8964" max="8964" width="26" style="190" bestFit="1" customWidth="1"/>
    <col min="8965" max="8968" width="10.5" style="190" bestFit="1" customWidth="1"/>
    <col min="8969" max="8969" width="11" style="190" customWidth="1"/>
    <col min="8970" max="8970" width="3.5" style="190" customWidth="1"/>
    <col min="8971" max="8971" width="5.125" style="190" customWidth="1"/>
    <col min="8972" max="8972" width="12.75" style="190" bestFit="1" customWidth="1"/>
    <col min="8973" max="8973" width="10.625" style="190" bestFit="1" customWidth="1"/>
    <col min="8974" max="8974" width="11.875" style="190" bestFit="1" customWidth="1"/>
    <col min="8975" max="9215" width="26.25" style="190"/>
    <col min="9216" max="9216" width="2.625" style="190" bestFit="1" customWidth="1"/>
    <col min="9217" max="9219" width="25" style="190" customWidth="1"/>
    <col min="9220" max="9220" width="26" style="190" bestFit="1" customWidth="1"/>
    <col min="9221" max="9224" width="10.5" style="190" bestFit="1" customWidth="1"/>
    <col min="9225" max="9225" width="11" style="190" customWidth="1"/>
    <col min="9226" max="9226" width="3.5" style="190" customWidth="1"/>
    <col min="9227" max="9227" width="5.125" style="190" customWidth="1"/>
    <col min="9228" max="9228" width="12.75" style="190" bestFit="1" customWidth="1"/>
    <col min="9229" max="9229" width="10.625" style="190" bestFit="1" customWidth="1"/>
    <col min="9230" max="9230" width="11.875" style="190" bestFit="1" customWidth="1"/>
    <col min="9231" max="9471" width="26.25" style="190"/>
    <col min="9472" max="9472" width="2.625" style="190" bestFit="1" customWidth="1"/>
    <col min="9473" max="9475" width="25" style="190" customWidth="1"/>
    <col min="9476" max="9476" width="26" style="190" bestFit="1" customWidth="1"/>
    <col min="9477" max="9480" width="10.5" style="190" bestFit="1" customWidth="1"/>
    <col min="9481" max="9481" width="11" style="190" customWidth="1"/>
    <col min="9482" max="9482" width="3.5" style="190" customWidth="1"/>
    <col min="9483" max="9483" width="5.125" style="190" customWidth="1"/>
    <col min="9484" max="9484" width="12.75" style="190" bestFit="1" customWidth="1"/>
    <col min="9485" max="9485" width="10.625" style="190" bestFit="1" customWidth="1"/>
    <col min="9486" max="9486" width="11.875" style="190" bestFit="1" customWidth="1"/>
    <col min="9487" max="9727" width="26.25" style="190"/>
    <col min="9728" max="9728" width="2.625" style="190" bestFit="1" customWidth="1"/>
    <col min="9729" max="9731" width="25" style="190" customWidth="1"/>
    <col min="9732" max="9732" width="26" style="190" bestFit="1" customWidth="1"/>
    <col min="9733" max="9736" width="10.5" style="190" bestFit="1" customWidth="1"/>
    <col min="9737" max="9737" width="11" style="190" customWidth="1"/>
    <col min="9738" max="9738" width="3.5" style="190" customWidth="1"/>
    <col min="9739" max="9739" width="5.125" style="190" customWidth="1"/>
    <col min="9740" max="9740" width="12.75" style="190" bestFit="1" customWidth="1"/>
    <col min="9741" max="9741" width="10.625" style="190" bestFit="1" customWidth="1"/>
    <col min="9742" max="9742" width="11.875" style="190" bestFit="1" customWidth="1"/>
    <col min="9743" max="9983" width="26.25" style="190"/>
    <col min="9984" max="9984" width="2.625" style="190" bestFit="1" customWidth="1"/>
    <col min="9985" max="9987" width="25" style="190" customWidth="1"/>
    <col min="9988" max="9988" width="26" style="190" bestFit="1" customWidth="1"/>
    <col min="9989" max="9992" width="10.5" style="190" bestFit="1" customWidth="1"/>
    <col min="9993" max="9993" width="11" style="190" customWidth="1"/>
    <col min="9994" max="9994" width="3.5" style="190" customWidth="1"/>
    <col min="9995" max="9995" width="5.125" style="190" customWidth="1"/>
    <col min="9996" max="9996" width="12.75" style="190" bestFit="1" customWidth="1"/>
    <col min="9997" max="9997" width="10.625" style="190" bestFit="1" customWidth="1"/>
    <col min="9998" max="9998" width="11.875" style="190" bestFit="1" customWidth="1"/>
    <col min="9999" max="10239" width="26.25" style="190"/>
    <col min="10240" max="10240" width="2.625" style="190" bestFit="1" customWidth="1"/>
    <col min="10241" max="10243" width="25" style="190" customWidth="1"/>
    <col min="10244" max="10244" width="26" style="190" bestFit="1" customWidth="1"/>
    <col min="10245" max="10248" width="10.5" style="190" bestFit="1" customWidth="1"/>
    <col min="10249" max="10249" width="11" style="190" customWidth="1"/>
    <col min="10250" max="10250" width="3.5" style="190" customWidth="1"/>
    <col min="10251" max="10251" width="5.125" style="190" customWidth="1"/>
    <col min="10252" max="10252" width="12.75" style="190" bestFit="1" customWidth="1"/>
    <col min="10253" max="10253" width="10.625" style="190" bestFit="1" customWidth="1"/>
    <col min="10254" max="10254" width="11.875" style="190" bestFit="1" customWidth="1"/>
    <col min="10255" max="10495" width="26.25" style="190"/>
    <col min="10496" max="10496" width="2.625" style="190" bestFit="1" customWidth="1"/>
    <col min="10497" max="10499" width="25" style="190" customWidth="1"/>
    <col min="10500" max="10500" width="26" style="190" bestFit="1" customWidth="1"/>
    <col min="10501" max="10504" width="10.5" style="190" bestFit="1" customWidth="1"/>
    <col min="10505" max="10505" width="11" style="190" customWidth="1"/>
    <col min="10506" max="10506" width="3.5" style="190" customWidth="1"/>
    <col min="10507" max="10507" width="5.125" style="190" customWidth="1"/>
    <col min="10508" max="10508" width="12.75" style="190" bestFit="1" customWidth="1"/>
    <col min="10509" max="10509" width="10.625" style="190" bestFit="1" customWidth="1"/>
    <col min="10510" max="10510" width="11.875" style="190" bestFit="1" customWidth="1"/>
    <col min="10511" max="10751" width="26.25" style="190"/>
    <col min="10752" max="10752" width="2.625" style="190" bestFit="1" customWidth="1"/>
    <col min="10753" max="10755" width="25" style="190" customWidth="1"/>
    <col min="10756" max="10756" width="26" style="190" bestFit="1" customWidth="1"/>
    <col min="10757" max="10760" width="10.5" style="190" bestFit="1" customWidth="1"/>
    <col min="10761" max="10761" width="11" style="190" customWidth="1"/>
    <col min="10762" max="10762" width="3.5" style="190" customWidth="1"/>
    <col min="10763" max="10763" width="5.125" style="190" customWidth="1"/>
    <col min="10764" max="10764" width="12.75" style="190" bestFit="1" customWidth="1"/>
    <col min="10765" max="10765" width="10.625" style="190" bestFit="1" customWidth="1"/>
    <col min="10766" max="10766" width="11.875" style="190" bestFit="1" customWidth="1"/>
    <col min="10767" max="11007" width="26.25" style="190"/>
    <col min="11008" max="11008" width="2.625" style="190" bestFit="1" customWidth="1"/>
    <col min="11009" max="11011" width="25" style="190" customWidth="1"/>
    <col min="11012" max="11012" width="26" style="190" bestFit="1" customWidth="1"/>
    <col min="11013" max="11016" width="10.5" style="190" bestFit="1" customWidth="1"/>
    <col min="11017" max="11017" width="11" style="190" customWidth="1"/>
    <col min="11018" max="11018" width="3.5" style="190" customWidth="1"/>
    <col min="11019" max="11019" width="5.125" style="190" customWidth="1"/>
    <col min="11020" max="11020" width="12.75" style="190" bestFit="1" customWidth="1"/>
    <col min="11021" max="11021" width="10.625" style="190" bestFit="1" customWidth="1"/>
    <col min="11022" max="11022" width="11.875" style="190" bestFit="1" customWidth="1"/>
    <col min="11023" max="11263" width="26.25" style="190"/>
    <col min="11264" max="11264" width="2.625" style="190" bestFit="1" customWidth="1"/>
    <col min="11265" max="11267" width="25" style="190" customWidth="1"/>
    <col min="11268" max="11268" width="26" style="190" bestFit="1" customWidth="1"/>
    <col min="11269" max="11272" width="10.5" style="190" bestFit="1" customWidth="1"/>
    <col min="11273" max="11273" width="11" style="190" customWidth="1"/>
    <col min="11274" max="11274" width="3.5" style="190" customWidth="1"/>
    <col min="11275" max="11275" width="5.125" style="190" customWidth="1"/>
    <col min="11276" max="11276" width="12.75" style="190" bestFit="1" customWidth="1"/>
    <col min="11277" max="11277" width="10.625" style="190" bestFit="1" customWidth="1"/>
    <col min="11278" max="11278" width="11.875" style="190" bestFit="1" customWidth="1"/>
    <col min="11279" max="11519" width="26.25" style="190"/>
    <col min="11520" max="11520" width="2.625" style="190" bestFit="1" customWidth="1"/>
    <col min="11521" max="11523" width="25" style="190" customWidth="1"/>
    <col min="11524" max="11524" width="26" style="190" bestFit="1" customWidth="1"/>
    <col min="11525" max="11528" width="10.5" style="190" bestFit="1" customWidth="1"/>
    <col min="11529" max="11529" width="11" style="190" customWidth="1"/>
    <col min="11530" max="11530" width="3.5" style="190" customWidth="1"/>
    <col min="11531" max="11531" width="5.125" style="190" customWidth="1"/>
    <col min="11532" max="11532" width="12.75" style="190" bestFit="1" customWidth="1"/>
    <col min="11533" max="11533" width="10.625" style="190" bestFit="1" customWidth="1"/>
    <col min="11534" max="11534" width="11.875" style="190" bestFit="1" customWidth="1"/>
    <col min="11535" max="11775" width="26.25" style="190"/>
    <col min="11776" max="11776" width="2.625" style="190" bestFit="1" customWidth="1"/>
    <col min="11777" max="11779" width="25" style="190" customWidth="1"/>
    <col min="11780" max="11780" width="26" style="190" bestFit="1" customWidth="1"/>
    <col min="11781" max="11784" width="10.5" style="190" bestFit="1" customWidth="1"/>
    <col min="11785" max="11785" width="11" style="190" customWidth="1"/>
    <col min="11786" max="11786" width="3.5" style="190" customWidth="1"/>
    <col min="11787" max="11787" width="5.125" style="190" customWidth="1"/>
    <col min="11788" max="11788" width="12.75" style="190" bestFit="1" customWidth="1"/>
    <col min="11789" max="11789" width="10.625" style="190" bestFit="1" customWidth="1"/>
    <col min="11790" max="11790" width="11.875" style="190" bestFit="1" customWidth="1"/>
    <col min="11791" max="12031" width="26.25" style="190"/>
    <col min="12032" max="12032" width="2.625" style="190" bestFit="1" customWidth="1"/>
    <col min="12033" max="12035" width="25" style="190" customWidth="1"/>
    <col min="12036" max="12036" width="26" style="190" bestFit="1" customWidth="1"/>
    <col min="12037" max="12040" width="10.5" style="190" bestFit="1" customWidth="1"/>
    <col min="12041" max="12041" width="11" style="190" customWidth="1"/>
    <col min="12042" max="12042" width="3.5" style="190" customWidth="1"/>
    <col min="12043" max="12043" width="5.125" style="190" customWidth="1"/>
    <col min="12044" max="12044" width="12.75" style="190" bestFit="1" customWidth="1"/>
    <col min="12045" max="12045" width="10.625" style="190" bestFit="1" customWidth="1"/>
    <col min="12046" max="12046" width="11.875" style="190" bestFit="1" customWidth="1"/>
    <col min="12047" max="12287" width="26.25" style="190"/>
    <col min="12288" max="12288" width="2.625" style="190" bestFit="1" customWidth="1"/>
    <col min="12289" max="12291" width="25" style="190" customWidth="1"/>
    <col min="12292" max="12292" width="26" style="190" bestFit="1" customWidth="1"/>
    <col min="12293" max="12296" width="10.5" style="190" bestFit="1" customWidth="1"/>
    <col min="12297" max="12297" width="11" style="190" customWidth="1"/>
    <col min="12298" max="12298" width="3.5" style="190" customWidth="1"/>
    <col min="12299" max="12299" width="5.125" style="190" customWidth="1"/>
    <col min="12300" max="12300" width="12.75" style="190" bestFit="1" customWidth="1"/>
    <col min="12301" max="12301" width="10.625" style="190" bestFit="1" customWidth="1"/>
    <col min="12302" max="12302" width="11.875" style="190" bestFit="1" customWidth="1"/>
    <col min="12303" max="12543" width="26.25" style="190"/>
    <col min="12544" max="12544" width="2.625" style="190" bestFit="1" customWidth="1"/>
    <col min="12545" max="12547" width="25" style="190" customWidth="1"/>
    <col min="12548" max="12548" width="26" style="190" bestFit="1" customWidth="1"/>
    <col min="12549" max="12552" width="10.5" style="190" bestFit="1" customWidth="1"/>
    <col min="12553" max="12553" width="11" style="190" customWidth="1"/>
    <col min="12554" max="12554" width="3.5" style="190" customWidth="1"/>
    <col min="12555" max="12555" width="5.125" style="190" customWidth="1"/>
    <col min="12556" max="12556" width="12.75" style="190" bestFit="1" customWidth="1"/>
    <col min="12557" max="12557" width="10.625" style="190" bestFit="1" customWidth="1"/>
    <col min="12558" max="12558" width="11.875" style="190" bestFit="1" customWidth="1"/>
    <col min="12559" max="12799" width="26.25" style="190"/>
    <col min="12800" max="12800" width="2.625" style="190" bestFit="1" customWidth="1"/>
    <col min="12801" max="12803" width="25" style="190" customWidth="1"/>
    <col min="12804" max="12804" width="26" style="190" bestFit="1" customWidth="1"/>
    <col min="12805" max="12808" width="10.5" style="190" bestFit="1" customWidth="1"/>
    <col min="12809" max="12809" width="11" style="190" customWidth="1"/>
    <col min="12810" max="12810" width="3.5" style="190" customWidth="1"/>
    <col min="12811" max="12811" width="5.125" style="190" customWidth="1"/>
    <col min="12812" max="12812" width="12.75" style="190" bestFit="1" customWidth="1"/>
    <col min="12813" max="12813" width="10.625" style="190" bestFit="1" customWidth="1"/>
    <col min="12814" max="12814" width="11.875" style="190" bestFit="1" customWidth="1"/>
    <col min="12815" max="13055" width="26.25" style="190"/>
    <col min="13056" max="13056" width="2.625" style="190" bestFit="1" customWidth="1"/>
    <col min="13057" max="13059" width="25" style="190" customWidth="1"/>
    <col min="13060" max="13060" width="26" style="190" bestFit="1" customWidth="1"/>
    <col min="13061" max="13064" width="10.5" style="190" bestFit="1" customWidth="1"/>
    <col min="13065" max="13065" width="11" style="190" customWidth="1"/>
    <col min="13066" max="13066" width="3.5" style="190" customWidth="1"/>
    <col min="13067" max="13067" width="5.125" style="190" customWidth="1"/>
    <col min="13068" max="13068" width="12.75" style="190" bestFit="1" customWidth="1"/>
    <col min="13069" max="13069" width="10.625" style="190" bestFit="1" customWidth="1"/>
    <col min="13070" max="13070" width="11.875" style="190" bestFit="1" customWidth="1"/>
    <col min="13071" max="13311" width="26.25" style="190"/>
    <col min="13312" max="13312" width="2.625" style="190" bestFit="1" customWidth="1"/>
    <col min="13313" max="13315" width="25" style="190" customWidth="1"/>
    <col min="13316" max="13316" width="26" style="190" bestFit="1" customWidth="1"/>
    <col min="13317" max="13320" width="10.5" style="190" bestFit="1" customWidth="1"/>
    <col min="13321" max="13321" width="11" style="190" customWidth="1"/>
    <col min="13322" max="13322" width="3.5" style="190" customWidth="1"/>
    <col min="13323" max="13323" width="5.125" style="190" customWidth="1"/>
    <col min="13324" max="13324" width="12.75" style="190" bestFit="1" customWidth="1"/>
    <col min="13325" max="13325" width="10.625" style="190" bestFit="1" customWidth="1"/>
    <col min="13326" max="13326" width="11.875" style="190" bestFit="1" customWidth="1"/>
    <col min="13327" max="13567" width="26.25" style="190"/>
    <col min="13568" max="13568" width="2.625" style="190" bestFit="1" customWidth="1"/>
    <col min="13569" max="13571" width="25" style="190" customWidth="1"/>
    <col min="13572" max="13572" width="26" style="190" bestFit="1" customWidth="1"/>
    <col min="13573" max="13576" width="10.5" style="190" bestFit="1" customWidth="1"/>
    <col min="13577" max="13577" width="11" style="190" customWidth="1"/>
    <col min="13578" max="13578" width="3.5" style="190" customWidth="1"/>
    <col min="13579" max="13579" width="5.125" style="190" customWidth="1"/>
    <col min="13580" max="13580" width="12.75" style="190" bestFit="1" customWidth="1"/>
    <col min="13581" max="13581" width="10.625" style="190" bestFit="1" customWidth="1"/>
    <col min="13582" max="13582" width="11.875" style="190" bestFit="1" customWidth="1"/>
    <col min="13583" max="13823" width="26.25" style="190"/>
    <col min="13824" max="13824" width="2.625" style="190" bestFit="1" customWidth="1"/>
    <col min="13825" max="13827" width="25" style="190" customWidth="1"/>
    <col min="13828" max="13828" width="26" style="190" bestFit="1" customWidth="1"/>
    <col min="13829" max="13832" width="10.5" style="190" bestFit="1" customWidth="1"/>
    <col min="13833" max="13833" width="11" style="190" customWidth="1"/>
    <col min="13834" max="13834" width="3.5" style="190" customWidth="1"/>
    <col min="13835" max="13835" width="5.125" style="190" customWidth="1"/>
    <col min="13836" max="13836" width="12.75" style="190" bestFit="1" customWidth="1"/>
    <col min="13837" max="13837" width="10.625" style="190" bestFit="1" customWidth="1"/>
    <col min="13838" max="13838" width="11.875" style="190" bestFit="1" customWidth="1"/>
    <col min="13839" max="14079" width="26.25" style="190"/>
    <col min="14080" max="14080" width="2.625" style="190" bestFit="1" customWidth="1"/>
    <col min="14081" max="14083" width="25" style="190" customWidth="1"/>
    <col min="14084" max="14084" width="26" style="190" bestFit="1" customWidth="1"/>
    <col min="14085" max="14088" width="10.5" style="190" bestFit="1" customWidth="1"/>
    <col min="14089" max="14089" width="11" style="190" customWidth="1"/>
    <col min="14090" max="14090" width="3.5" style="190" customWidth="1"/>
    <col min="14091" max="14091" width="5.125" style="190" customWidth="1"/>
    <col min="14092" max="14092" width="12.75" style="190" bestFit="1" customWidth="1"/>
    <col min="14093" max="14093" width="10.625" style="190" bestFit="1" customWidth="1"/>
    <col min="14094" max="14094" width="11.875" style="190" bestFit="1" customWidth="1"/>
    <col min="14095" max="14335" width="26.25" style="190"/>
    <col min="14336" max="14336" width="2.625" style="190" bestFit="1" customWidth="1"/>
    <col min="14337" max="14339" width="25" style="190" customWidth="1"/>
    <col min="14340" max="14340" width="26" style="190" bestFit="1" customWidth="1"/>
    <col min="14341" max="14344" width="10.5" style="190" bestFit="1" customWidth="1"/>
    <col min="14345" max="14345" width="11" style="190" customWidth="1"/>
    <col min="14346" max="14346" width="3.5" style="190" customWidth="1"/>
    <col min="14347" max="14347" width="5.125" style="190" customWidth="1"/>
    <col min="14348" max="14348" width="12.75" style="190" bestFit="1" customWidth="1"/>
    <col min="14349" max="14349" width="10.625" style="190" bestFit="1" customWidth="1"/>
    <col min="14350" max="14350" width="11.875" style="190" bestFit="1" customWidth="1"/>
    <col min="14351" max="14591" width="26.25" style="190"/>
    <col min="14592" max="14592" width="2.625" style="190" bestFit="1" customWidth="1"/>
    <col min="14593" max="14595" width="25" style="190" customWidth="1"/>
    <col min="14596" max="14596" width="26" style="190" bestFit="1" customWidth="1"/>
    <col min="14597" max="14600" width="10.5" style="190" bestFit="1" customWidth="1"/>
    <col min="14601" max="14601" width="11" style="190" customWidth="1"/>
    <col min="14602" max="14602" width="3.5" style="190" customWidth="1"/>
    <col min="14603" max="14603" width="5.125" style="190" customWidth="1"/>
    <col min="14604" max="14604" width="12.75" style="190" bestFit="1" customWidth="1"/>
    <col min="14605" max="14605" width="10.625" style="190" bestFit="1" customWidth="1"/>
    <col min="14606" max="14606" width="11.875" style="190" bestFit="1" customWidth="1"/>
    <col min="14607" max="14847" width="26.25" style="190"/>
    <col min="14848" max="14848" width="2.625" style="190" bestFit="1" customWidth="1"/>
    <col min="14849" max="14851" width="25" style="190" customWidth="1"/>
    <col min="14852" max="14852" width="26" style="190" bestFit="1" customWidth="1"/>
    <col min="14853" max="14856" width="10.5" style="190" bestFit="1" customWidth="1"/>
    <col min="14857" max="14857" width="11" style="190" customWidth="1"/>
    <col min="14858" max="14858" width="3.5" style="190" customWidth="1"/>
    <col min="14859" max="14859" width="5.125" style="190" customWidth="1"/>
    <col min="14860" max="14860" width="12.75" style="190" bestFit="1" customWidth="1"/>
    <col min="14861" max="14861" width="10.625" style="190" bestFit="1" customWidth="1"/>
    <col min="14862" max="14862" width="11.875" style="190" bestFit="1" customWidth="1"/>
    <col min="14863" max="15103" width="26.25" style="190"/>
    <col min="15104" max="15104" width="2.625" style="190" bestFit="1" customWidth="1"/>
    <col min="15105" max="15107" width="25" style="190" customWidth="1"/>
    <col min="15108" max="15108" width="26" style="190" bestFit="1" customWidth="1"/>
    <col min="15109" max="15112" width="10.5" style="190" bestFit="1" customWidth="1"/>
    <col min="15113" max="15113" width="11" style="190" customWidth="1"/>
    <col min="15114" max="15114" width="3.5" style="190" customWidth="1"/>
    <col min="15115" max="15115" width="5.125" style="190" customWidth="1"/>
    <col min="15116" max="15116" width="12.75" style="190" bestFit="1" customWidth="1"/>
    <col min="15117" max="15117" width="10.625" style="190" bestFit="1" customWidth="1"/>
    <col min="15118" max="15118" width="11.875" style="190" bestFit="1" customWidth="1"/>
    <col min="15119" max="15359" width="26.25" style="190"/>
    <col min="15360" max="15360" width="2.625" style="190" bestFit="1" customWidth="1"/>
    <col min="15361" max="15363" width="25" style="190" customWidth="1"/>
    <col min="15364" max="15364" width="26" style="190" bestFit="1" customWidth="1"/>
    <col min="15365" max="15368" width="10.5" style="190" bestFit="1" customWidth="1"/>
    <col min="15369" max="15369" width="11" style="190" customWidth="1"/>
    <col min="15370" max="15370" width="3.5" style="190" customWidth="1"/>
    <col min="15371" max="15371" width="5.125" style="190" customWidth="1"/>
    <col min="15372" max="15372" width="12.75" style="190" bestFit="1" customWidth="1"/>
    <col min="15373" max="15373" width="10.625" style="190" bestFit="1" customWidth="1"/>
    <col min="15374" max="15374" width="11.875" style="190" bestFit="1" customWidth="1"/>
    <col min="15375" max="15615" width="26.25" style="190"/>
    <col min="15616" max="15616" width="2.625" style="190" bestFit="1" customWidth="1"/>
    <col min="15617" max="15619" width="25" style="190" customWidth="1"/>
    <col min="15620" max="15620" width="26" style="190" bestFit="1" customWidth="1"/>
    <col min="15621" max="15624" width="10.5" style="190" bestFit="1" customWidth="1"/>
    <col min="15625" max="15625" width="11" style="190" customWidth="1"/>
    <col min="15626" max="15626" width="3.5" style="190" customWidth="1"/>
    <col min="15627" max="15627" width="5.125" style="190" customWidth="1"/>
    <col min="15628" max="15628" width="12.75" style="190" bestFit="1" customWidth="1"/>
    <col min="15629" max="15629" width="10.625" style="190" bestFit="1" customWidth="1"/>
    <col min="15630" max="15630" width="11.875" style="190" bestFit="1" customWidth="1"/>
    <col min="15631" max="15871" width="26.25" style="190"/>
    <col min="15872" max="15872" width="2.625" style="190" bestFit="1" customWidth="1"/>
    <col min="15873" max="15875" width="25" style="190" customWidth="1"/>
    <col min="15876" max="15876" width="26" style="190" bestFit="1" customWidth="1"/>
    <col min="15877" max="15880" width="10.5" style="190" bestFit="1" customWidth="1"/>
    <col min="15881" max="15881" width="11" style="190" customWidth="1"/>
    <col min="15882" max="15882" width="3.5" style="190" customWidth="1"/>
    <col min="15883" max="15883" width="5.125" style="190" customWidth="1"/>
    <col min="15884" max="15884" width="12.75" style="190" bestFit="1" customWidth="1"/>
    <col min="15885" max="15885" width="10.625" style="190" bestFit="1" customWidth="1"/>
    <col min="15886" max="15886" width="11.875" style="190" bestFit="1" customWidth="1"/>
    <col min="15887" max="16127" width="26.25" style="190"/>
    <col min="16128" max="16128" width="2.625" style="190" bestFit="1" customWidth="1"/>
    <col min="16129" max="16131" width="25" style="190" customWidth="1"/>
    <col min="16132" max="16132" width="26" style="190" bestFit="1" customWidth="1"/>
    <col min="16133" max="16136" width="10.5" style="190" bestFit="1" customWidth="1"/>
    <col min="16137" max="16137" width="11" style="190" customWidth="1"/>
    <col min="16138" max="16138" width="3.5" style="190" customWidth="1"/>
    <col min="16139" max="16139" width="5.125" style="190" customWidth="1"/>
    <col min="16140" max="16140" width="12.75" style="190" bestFit="1" customWidth="1"/>
    <col min="16141" max="16141" width="10.625" style="190" bestFit="1" customWidth="1"/>
    <col min="16142" max="16142" width="11.875" style="190" bestFit="1" customWidth="1"/>
    <col min="16143" max="16384" width="26.25" style="190"/>
  </cols>
  <sheetData>
    <row r="1" spans="1:15" ht="39.75" x14ac:dyDescent="0.2">
      <c r="A1" s="1600" t="s">
        <v>39</v>
      </c>
      <c r="B1" s="1601"/>
      <c r="C1" s="1601"/>
      <c r="D1" s="1601"/>
      <c r="E1" s="1601"/>
      <c r="F1" s="1601"/>
      <c r="G1" s="1601"/>
      <c r="H1" s="1601"/>
      <c r="I1" s="1601"/>
      <c r="J1" s="1601"/>
      <c r="K1" s="1601"/>
      <c r="L1" s="1601"/>
      <c r="M1" s="1601"/>
      <c r="N1" s="1601"/>
      <c r="O1" s="1602"/>
    </row>
    <row r="2" spans="1:15" s="191" customFormat="1" ht="18.75" customHeight="1" x14ac:dyDescent="0.2">
      <c r="A2" s="897" t="s">
        <v>38</v>
      </c>
      <c r="B2" s="897" t="s">
        <v>40</v>
      </c>
      <c r="C2" s="897" t="s">
        <v>41</v>
      </c>
      <c r="D2" s="897" t="s">
        <v>42</v>
      </c>
      <c r="E2" s="1603" t="s">
        <v>36</v>
      </c>
      <c r="F2" s="1604"/>
      <c r="G2" s="1605"/>
      <c r="H2" s="1606" t="s">
        <v>43</v>
      </c>
      <c r="I2" s="897" t="s">
        <v>26</v>
      </c>
      <c r="J2" s="1603" t="s">
        <v>44</v>
      </c>
      <c r="K2" s="1604"/>
      <c r="L2" s="1605"/>
      <c r="M2" s="1603" t="s">
        <v>45</v>
      </c>
      <c r="N2" s="1605"/>
      <c r="O2" s="1606" t="s">
        <v>46</v>
      </c>
    </row>
    <row r="3" spans="1:15" s="191" customFormat="1" ht="18.75" customHeight="1" x14ac:dyDescent="0.2">
      <c r="A3" s="898"/>
      <c r="B3" s="898"/>
      <c r="C3" s="898"/>
      <c r="D3" s="898"/>
      <c r="E3" s="1603" t="s">
        <v>47</v>
      </c>
      <c r="F3" s="1605"/>
      <c r="G3" s="897"/>
      <c r="H3" s="1607"/>
      <c r="I3" s="898"/>
      <c r="J3" s="897"/>
      <c r="K3" s="897"/>
      <c r="L3" s="897"/>
      <c r="M3" s="897"/>
      <c r="N3" s="897"/>
      <c r="O3" s="1607"/>
    </row>
    <row r="4" spans="1:15" s="191" customFormat="1" ht="65.25" x14ac:dyDescent="0.5">
      <c r="A4" s="898"/>
      <c r="B4" s="899"/>
      <c r="C4" s="899"/>
      <c r="D4" s="899"/>
      <c r="E4" s="192" t="s">
        <v>13</v>
      </c>
      <c r="F4" s="192" t="s">
        <v>12</v>
      </c>
      <c r="G4" s="899" t="s">
        <v>48</v>
      </c>
      <c r="H4" s="1608"/>
      <c r="I4" s="899"/>
      <c r="J4" s="193" t="s">
        <v>49</v>
      </c>
      <c r="K4" s="194" t="s">
        <v>50</v>
      </c>
      <c r="L4" s="194" t="s">
        <v>51</v>
      </c>
      <c r="M4" s="193" t="s">
        <v>52</v>
      </c>
      <c r="N4" s="193" t="s">
        <v>53</v>
      </c>
      <c r="O4" s="1608"/>
    </row>
    <row r="5" spans="1:15" s="200" customFormat="1" ht="144" hidden="1" x14ac:dyDescent="0.2">
      <c r="A5" s="981">
        <v>1</v>
      </c>
      <c r="B5" s="195" t="s">
        <v>496</v>
      </c>
      <c r="C5" s="196" t="s">
        <v>495</v>
      </c>
      <c r="D5" s="196" t="s">
        <v>494</v>
      </c>
      <c r="E5" s="427"/>
      <c r="F5" s="197" t="s">
        <v>1</v>
      </c>
      <c r="G5" s="198" t="s">
        <v>493</v>
      </c>
      <c r="H5" s="196" t="s">
        <v>492</v>
      </c>
      <c r="I5" s="428"/>
      <c r="J5" s="198" t="s">
        <v>332</v>
      </c>
      <c r="K5" s="197">
        <v>4</v>
      </c>
      <c r="L5" s="197" t="s">
        <v>309</v>
      </c>
      <c r="M5" s="198"/>
      <c r="N5" s="197" t="s">
        <v>54</v>
      </c>
      <c r="O5" s="199" t="s">
        <v>55</v>
      </c>
    </row>
    <row r="6" spans="1:15" s="200" customFormat="1" ht="409.5" hidden="1" x14ac:dyDescent="0.2">
      <c r="A6" s="197">
        <v>2</v>
      </c>
      <c r="B6" s="201" t="s">
        <v>491</v>
      </c>
      <c r="C6" s="202" t="s">
        <v>490</v>
      </c>
      <c r="D6" s="202" t="s">
        <v>489</v>
      </c>
      <c r="E6" s="203"/>
      <c r="F6" s="197" t="s">
        <v>1</v>
      </c>
      <c r="G6" s="202" t="s">
        <v>488</v>
      </c>
      <c r="H6" s="202" t="s">
        <v>487</v>
      </c>
      <c r="I6" s="429"/>
      <c r="J6" s="198" t="s">
        <v>332</v>
      </c>
      <c r="K6" s="204">
        <v>4</v>
      </c>
      <c r="L6" s="197" t="s">
        <v>309</v>
      </c>
      <c r="M6" s="198" t="s">
        <v>486</v>
      </c>
      <c r="N6" s="197" t="s">
        <v>18</v>
      </c>
      <c r="O6" s="205" t="s">
        <v>55</v>
      </c>
    </row>
    <row r="7" spans="1:15" s="200" customFormat="1" ht="27.75" x14ac:dyDescent="0.2">
      <c r="A7" s="989" t="s">
        <v>498</v>
      </c>
      <c r="B7" s="996"/>
      <c r="C7" s="997"/>
      <c r="D7" s="997"/>
      <c r="E7" s="997"/>
      <c r="F7" s="998"/>
      <c r="G7" s="997"/>
      <c r="H7" s="997"/>
      <c r="I7" s="997"/>
      <c r="J7" s="999"/>
      <c r="K7" s="1000"/>
      <c r="L7" s="998"/>
      <c r="M7" s="999"/>
      <c r="N7" s="1001"/>
      <c r="O7" s="205"/>
    </row>
    <row r="8" spans="1:15" s="216" customFormat="1" ht="168" x14ac:dyDescent="0.2">
      <c r="A8" s="208">
        <v>22</v>
      </c>
      <c r="B8" s="209" t="s">
        <v>392</v>
      </c>
      <c r="C8" s="210" t="s">
        <v>391</v>
      </c>
      <c r="D8" s="210" t="s">
        <v>390</v>
      </c>
      <c r="E8" s="430"/>
      <c r="F8" s="211" t="s">
        <v>14</v>
      </c>
      <c r="G8" s="210"/>
      <c r="H8" s="210"/>
      <c r="I8" s="430"/>
      <c r="J8" s="212" t="s">
        <v>332</v>
      </c>
      <c r="K8" s="431">
        <v>2</v>
      </c>
      <c r="L8" s="211" t="s">
        <v>331</v>
      </c>
      <c r="M8" s="211"/>
      <c r="N8" s="211" t="s">
        <v>18</v>
      </c>
      <c r="O8" s="213" t="s">
        <v>387</v>
      </c>
    </row>
    <row r="9" spans="1:15" s="216" customFormat="1" x14ac:dyDescent="0.2">
      <c r="A9" s="208"/>
      <c r="B9" s="209" t="s">
        <v>499</v>
      </c>
      <c r="C9" s="210"/>
      <c r="D9" s="210"/>
      <c r="E9" s="430"/>
      <c r="F9" s="211"/>
      <c r="G9" s="210"/>
      <c r="H9" s="210"/>
      <c r="I9" s="430"/>
      <c r="J9" s="212"/>
      <c r="K9" s="431"/>
      <c r="L9" s="211"/>
      <c r="M9" s="211"/>
      <c r="N9" s="211"/>
      <c r="O9" s="213"/>
    </row>
    <row r="10" spans="1:15" s="216" customFormat="1" ht="96" x14ac:dyDescent="0.2">
      <c r="A10" s="208">
        <v>11</v>
      </c>
      <c r="B10" s="209" t="s">
        <v>242</v>
      </c>
      <c r="C10" s="210" t="s">
        <v>443</v>
      </c>
      <c r="D10" s="210" t="s">
        <v>442</v>
      </c>
      <c r="E10" s="430"/>
      <c r="F10" s="211" t="s">
        <v>1</v>
      </c>
      <c r="G10" s="210" t="s">
        <v>441</v>
      </c>
      <c r="H10" s="210" t="s">
        <v>321</v>
      </c>
      <c r="I10" s="430"/>
      <c r="J10" s="212" t="s">
        <v>332</v>
      </c>
      <c r="K10" s="431">
        <v>2</v>
      </c>
      <c r="L10" s="211" t="s">
        <v>320</v>
      </c>
      <c r="M10" s="211" t="s">
        <v>436</v>
      </c>
      <c r="N10" s="211" t="s">
        <v>18</v>
      </c>
      <c r="O10" s="213" t="s">
        <v>57</v>
      </c>
    </row>
    <row r="11" spans="1:15" s="216" customFormat="1" ht="27.75" x14ac:dyDescent="0.2">
      <c r="A11" s="989" t="s">
        <v>500</v>
      </c>
      <c r="B11" s="990"/>
      <c r="C11" s="991"/>
      <c r="D11" s="991"/>
      <c r="E11" s="991"/>
      <c r="F11" s="992"/>
      <c r="G11" s="991"/>
      <c r="H11" s="991"/>
      <c r="I11" s="991"/>
      <c r="J11" s="993"/>
      <c r="K11" s="994"/>
      <c r="L11" s="992"/>
      <c r="M11" s="992"/>
      <c r="N11" s="995"/>
      <c r="O11" s="213"/>
    </row>
    <row r="12" spans="1:15" s="216" customFormat="1" ht="27.75" x14ac:dyDescent="0.2">
      <c r="A12" s="982"/>
      <c r="B12" s="983"/>
      <c r="C12" s="984"/>
      <c r="D12" s="984"/>
      <c r="E12" s="984"/>
      <c r="F12" s="985"/>
      <c r="G12" s="984"/>
      <c r="H12" s="984"/>
      <c r="I12" s="984"/>
      <c r="J12" s="986"/>
      <c r="K12" s="987"/>
      <c r="L12" s="985"/>
      <c r="M12" s="985"/>
      <c r="N12" s="988"/>
      <c r="O12" s="213"/>
    </row>
    <row r="13" spans="1:15" s="216" customFormat="1" ht="27.75" x14ac:dyDescent="0.2">
      <c r="A13" s="989" t="s">
        <v>501</v>
      </c>
      <c r="B13" s="990"/>
      <c r="C13" s="991"/>
      <c r="D13" s="991"/>
      <c r="E13" s="991"/>
      <c r="F13" s="992"/>
      <c r="G13" s="991"/>
      <c r="H13" s="991"/>
      <c r="I13" s="991"/>
      <c r="J13" s="993"/>
      <c r="K13" s="994"/>
      <c r="L13" s="992"/>
      <c r="M13" s="992"/>
      <c r="N13" s="995"/>
      <c r="O13" s="213"/>
    </row>
    <row r="14" spans="1:15" s="216" customFormat="1" ht="240" x14ac:dyDescent="0.2">
      <c r="A14" s="208">
        <v>9</v>
      </c>
      <c r="B14" s="209" t="s">
        <v>454</v>
      </c>
      <c r="C14" s="210" t="s">
        <v>453</v>
      </c>
      <c r="D14" s="210" t="s">
        <v>452</v>
      </c>
      <c r="E14" s="430"/>
      <c r="F14" s="211" t="s">
        <v>1</v>
      </c>
      <c r="G14" s="210" t="s">
        <v>451</v>
      </c>
      <c r="H14" s="210" t="s">
        <v>450</v>
      </c>
      <c r="I14" s="430"/>
      <c r="J14" s="212" t="s">
        <v>400</v>
      </c>
      <c r="K14" s="431">
        <v>1</v>
      </c>
      <c r="L14" s="211" t="s">
        <v>449</v>
      </c>
      <c r="M14" s="211"/>
      <c r="N14" s="211" t="s">
        <v>18</v>
      </c>
      <c r="O14" s="213" t="s">
        <v>57</v>
      </c>
    </row>
    <row r="15" spans="1:15" s="216" customFormat="1" ht="27.75" x14ac:dyDescent="0.2">
      <c r="A15" s="989" t="s">
        <v>502</v>
      </c>
      <c r="B15" s="990"/>
      <c r="C15" s="991"/>
      <c r="D15" s="991"/>
      <c r="E15" s="991"/>
      <c r="F15" s="992"/>
      <c r="G15" s="991"/>
      <c r="H15" s="991"/>
      <c r="I15" s="991"/>
      <c r="J15" s="993"/>
      <c r="K15" s="994"/>
      <c r="L15" s="992"/>
      <c r="M15" s="992"/>
      <c r="N15" s="995"/>
      <c r="O15" s="213"/>
    </row>
    <row r="16" spans="1:15" s="200" customFormat="1" ht="168" customHeight="1" x14ac:dyDescent="0.2">
      <c r="A16" s="197"/>
      <c r="B16" s="201" t="s">
        <v>503</v>
      </c>
      <c r="C16" s="202"/>
      <c r="D16" s="202"/>
      <c r="E16" s="203"/>
      <c r="F16" s="197"/>
      <c r="G16" s="202"/>
      <c r="H16" s="202"/>
      <c r="I16" s="429"/>
      <c r="J16" s="198"/>
      <c r="K16" s="206"/>
      <c r="L16" s="197"/>
      <c r="M16" s="198"/>
      <c r="N16" s="197"/>
      <c r="O16" s="205"/>
    </row>
    <row r="17" spans="1:15" s="200" customFormat="1" ht="168" customHeight="1" x14ac:dyDescent="0.2">
      <c r="A17" s="197">
        <v>3</v>
      </c>
      <c r="B17" s="201" t="s">
        <v>485</v>
      </c>
      <c r="C17" s="202" t="s">
        <v>17</v>
      </c>
      <c r="D17" s="202" t="s">
        <v>484</v>
      </c>
      <c r="E17" s="203"/>
      <c r="F17" s="197" t="s">
        <v>1</v>
      </c>
      <c r="G17" s="202" t="s">
        <v>483</v>
      </c>
      <c r="H17" s="202" t="s">
        <v>482</v>
      </c>
      <c r="I17" s="429"/>
      <c r="J17" s="198" t="s">
        <v>332</v>
      </c>
      <c r="K17" s="206">
        <v>4</v>
      </c>
      <c r="L17" s="197" t="s">
        <v>309</v>
      </c>
      <c r="M17" s="198"/>
      <c r="N17" s="197" t="s">
        <v>54</v>
      </c>
      <c r="O17" s="205" t="s">
        <v>55</v>
      </c>
    </row>
    <row r="18" spans="1:15" ht="72" x14ac:dyDescent="0.2">
      <c r="A18" s="197">
        <v>4</v>
      </c>
      <c r="B18" s="201" t="s">
        <v>481</v>
      </c>
      <c r="C18" s="202" t="s">
        <v>480</v>
      </c>
      <c r="D18" s="202" t="s">
        <v>479</v>
      </c>
      <c r="E18" s="203"/>
      <c r="F18" s="197" t="s">
        <v>1</v>
      </c>
      <c r="G18" s="202" t="s">
        <v>478</v>
      </c>
      <c r="H18" s="202" t="s">
        <v>477</v>
      </c>
      <c r="I18" s="429"/>
      <c r="J18" s="198" t="s">
        <v>332</v>
      </c>
      <c r="K18" s="206">
        <v>4</v>
      </c>
      <c r="L18" s="197" t="s">
        <v>331</v>
      </c>
      <c r="M18" s="197"/>
      <c r="N18" s="197" t="s">
        <v>18</v>
      </c>
      <c r="O18" s="205" t="s">
        <v>55</v>
      </c>
    </row>
    <row r="19" spans="1:15" ht="288" hidden="1" x14ac:dyDescent="0.2">
      <c r="A19" s="197">
        <v>5</v>
      </c>
      <c r="B19" s="207" t="s">
        <v>476</v>
      </c>
      <c r="C19" s="202" t="s">
        <v>475</v>
      </c>
      <c r="D19" s="202" t="s">
        <v>474</v>
      </c>
      <c r="E19" s="203"/>
      <c r="F19" s="197" t="s">
        <v>1</v>
      </c>
      <c r="G19" s="202" t="s">
        <v>473</v>
      </c>
      <c r="H19" s="202" t="s">
        <v>472</v>
      </c>
      <c r="I19" s="203"/>
      <c r="J19" s="198" t="s">
        <v>332</v>
      </c>
      <c r="K19" s="197">
        <v>4</v>
      </c>
      <c r="L19" s="197" t="s">
        <v>309</v>
      </c>
      <c r="M19" s="198" t="s">
        <v>471</v>
      </c>
      <c r="N19" s="197" t="s">
        <v>54</v>
      </c>
      <c r="O19" s="205" t="s">
        <v>55</v>
      </c>
    </row>
    <row r="20" spans="1:15" s="216" customFormat="1" ht="384" x14ac:dyDescent="0.2">
      <c r="A20" s="208">
        <v>14</v>
      </c>
      <c r="B20" s="436" t="s">
        <v>504</v>
      </c>
      <c r="C20" s="432" t="s">
        <v>431</v>
      </c>
      <c r="D20" s="432" t="s">
        <v>430</v>
      </c>
      <c r="E20" s="433"/>
      <c r="F20" s="434" t="s">
        <v>1</v>
      </c>
      <c r="G20" s="432" t="s">
        <v>429</v>
      </c>
      <c r="H20" s="432" t="s">
        <v>344</v>
      </c>
      <c r="I20" s="433"/>
      <c r="J20" s="212" t="s">
        <v>332</v>
      </c>
      <c r="K20" s="437">
        <v>2</v>
      </c>
      <c r="L20" s="434" t="s">
        <v>320</v>
      </c>
      <c r="M20" s="211"/>
      <c r="N20" s="434" t="s">
        <v>428</v>
      </c>
      <c r="O20" s="438" t="s">
        <v>57</v>
      </c>
    </row>
    <row r="21" spans="1:15" s="216" customFormat="1" ht="240" x14ac:dyDescent="0.2">
      <c r="A21" s="208">
        <v>15</v>
      </c>
      <c r="B21" s="435" t="s">
        <v>427</v>
      </c>
      <c r="C21" s="210" t="s">
        <v>426</v>
      </c>
      <c r="D21" s="210" t="s">
        <v>421</v>
      </c>
      <c r="E21" s="439"/>
      <c r="F21" s="434" t="s">
        <v>14</v>
      </c>
      <c r="G21" s="432" t="s">
        <v>425</v>
      </c>
      <c r="H21" s="432" t="s">
        <v>321</v>
      </c>
      <c r="I21" s="433"/>
      <c r="J21" s="212" t="s">
        <v>332</v>
      </c>
      <c r="K21" s="211"/>
      <c r="L21" s="211"/>
      <c r="M21" s="211"/>
      <c r="N21" s="211" t="s">
        <v>424</v>
      </c>
      <c r="O21" s="440" t="s">
        <v>57</v>
      </c>
    </row>
    <row r="22" spans="1:15" s="216" customFormat="1" x14ac:dyDescent="0.2">
      <c r="A22" s="208"/>
      <c r="B22" s="209" t="s">
        <v>505</v>
      </c>
      <c r="C22" s="210"/>
      <c r="D22" s="210"/>
      <c r="E22" s="439"/>
      <c r="F22" s="434"/>
      <c r="G22" s="432"/>
      <c r="H22" s="432"/>
      <c r="I22" s="433"/>
      <c r="J22" s="212"/>
      <c r="K22" s="211"/>
      <c r="L22" s="211"/>
      <c r="M22" s="211"/>
      <c r="N22" s="211"/>
      <c r="O22" s="440"/>
    </row>
    <row r="23" spans="1:15" s="216" customFormat="1" ht="240" x14ac:dyDescent="0.2">
      <c r="A23" s="208">
        <v>8</v>
      </c>
      <c r="B23" s="209" t="s">
        <v>497</v>
      </c>
      <c r="C23" s="210" t="s">
        <v>457</v>
      </c>
      <c r="D23" s="210" t="s">
        <v>56</v>
      </c>
      <c r="E23" s="430"/>
      <c r="F23" s="211" t="s">
        <v>1</v>
      </c>
      <c r="G23" s="210" t="s">
        <v>456</v>
      </c>
      <c r="H23" s="210" t="s">
        <v>321</v>
      </c>
      <c r="I23" s="430"/>
      <c r="J23" s="212" t="s">
        <v>400</v>
      </c>
      <c r="K23" s="431">
        <v>1</v>
      </c>
      <c r="L23" s="211" t="s">
        <v>455</v>
      </c>
      <c r="M23" s="211"/>
      <c r="N23" s="211" t="s">
        <v>18</v>
      </c>
      <c r="O23" s="213" t="s">
        <v>57</v>
      </c>
    </row>
    <row r="24" spans="1:15" s="216" customFormat="1" x14ac:dyDescent="0.2">
      <c r="A24" s="208"/>
      <c r="B24" s="209"/>
      <c r="C24" s="210"/>
      <c r="D24" s="210"/>
      <c r="E24" s="430"/>
      <c r="F24" s="211"/>
      <c r="G24" s="210"/>
      <c r="H24" s="210"/>
      <c r="I24" s="430"/>
      <c r="J24" s="212"/>
      <c r="K24" s="431"/>
      <c r="L24" s="211"/>
      <c r="M24" s="211"/>
      <c r="N24" s="211"/>
      <c r="O24" s="213"/>
    </row>
    <row r="25" spans="1:15" ht="336" x14ac:dyDescent="0.2">
      <c r="A25" s="208">
        <v>6</v>
      </c>
      <c r="B25" s="209" t="s">
        <v>470</v>
      </c>
      <c r="C25" s="210" t="s">
        <v>469</v>
      </c>
      <c r="D25" s="210" t="s">
        <v>468</v>
      </c>
      <c r="E25" s="430"/>
      <c r="F25" s="211" t="s">
        <v>1</v>
      </c>
      <c r="G25" s="210" t="s">
        <v>467</v>
      </c>
      <c r="H25" s="210" t="s">
        <v>466</v>
      </c>
      <c r="I25" s="430"/>
      <c r="J25" s="212" t="s">
        <v>460</v>
      </c>
      <c r="K25" s="431">
        <v>2</v>
      </c>
      <c r="L25" s="211" t="s">
        <v>320</v>
      </c>
      <c r="M25" s="212" t="s">
        <v>459</v>
      </c>
      <c r="N25" s="211" t="s">
        <v>18</v>
      </c>
      <c r="O25" s="213" t="s">
        <v>55</v>
      </c>
    </row>
    <row r="26" spans="1:15" ht="265.5" customHeight="1" x14ac:dyDescent="0.2">
      <c r="A26" s="1611">
        <v>7</v>
      </c>
      <c r="B26" s="1609" t="s">
        <v>465</v>
      </c>
      <c r="C26" s="1613" t="s">
        <v>464</v>
      </c>
      <c r="D26" s="214" t="s">
        <v>463</v>
      </c>
      <c r="E26" s="980"/>
      <c r="F26" s="215" t="s">
        <v>1</v>
      </c>
      <c r="G26" s="1613" t="s">
        <v>462</v>
      </c>
      <c r="H26" s="1613" t="s">
        <v>461</v>
      </c>
      <c r="I26" s="980"/>
      <c r="J26" s="1613" t="s">
        <v>460</v>
      </c>
      <c r="K26" s="1615">
        <v>2</v>
      </c>
      <c r="L26" s="1613" t="s">
        <v>320</v>
      </c>
      <c r="M26" s="1613" t="s">
        <v>459</v>
      </c>
      <c r="N26" s="1613" t="s">
        <v>18</v>
      </c>
      <c r="O26" s="213" t="s">
        <v>55</v>
      </c>
    </row>
    <row r="27" spans="1:15" ht="72" x14ac:dyDescent="0.2">
      <c r="A27" s="1612"/>
      <c r="B27" s="1610"/>
      <c r="C27" s="1614"/>
      <c r="D27" s="432" t="s">
        <v>458</v>
      </c>
      <c r="E27" s="433"/>
      <c r="F27" s="434" t="s">
        <v>1</v>
      </c>
      <c r="G27" s="1614"/>
      <c r="H27" s="1614"/>
      <c r="I27" s="433"/>
      <c r="J27" s="1614"/>
      <c r="K27" s="1616"/>
      <c r="L27" s="1614"/>
      <c r="M27" s="1614"/>
      <c r="N27" s="1614"/>
      <c r="O27" s="213"/>
    </row>
    <row r="28" spans="1:15" s="216" customFormat="1" ht="240" hidden="1" x14ac:dyDescent="0.2">
      <c r="A28" s="208">
        <v>10</v>
      </c>
      <c r="B28" s="209" t="s">
        <v>448</v>
      </c>
      <c r="C28" s="210" t="s">
        <v>447</v>
      </c>
      <c r="D28" s="210" t="s">
        <v>446</v>
      </c>
      <c r="E28" s="430"/>
      <c r="F28" s="211" t="s">
        <v>1</v>
      </c>
      <c r="G28" s="210" t="s">
        <v>445</v>
      </c>
      <c r="H28" s="210" t="s">
        <v>444</v>
      </c>
      <c r="I28" s="430"/>
      <c r="J28" s="212" t="s">
        <v>332</v>
      </c>
      <c r="K28" s="431">
        <v>2</v>
      </c>
      <c r="L28" s="211" t="s">
        <v>320</v>
      </c>
      <c r="M28" s="211"/>
      <c r="N28" s="211" t="s">
        <v>18</v>
      </c>
      <c r="O28" s="213" t="s">
        <v>57</v>
      </c>
    </row>
    <row r="29" spans="1:15" s="216" customFormat="1" ht="216" hidden="1" x14ac:dyDescent="0.2">
      <c r="A29" s="208">
        <v>12</v>
      </c>
      <c r="B29" s="435" t="s">
        <v>440</v>
      </c>
      <c r="C29" s="212" t="s">
        <v>439</v>
      </c>
      <c r="D29" s="212" t="s">
        <v>346</v>
      </c>
      <c r="E29" s="213"/>
      <c r="F29" s="211" t="s">
        <v>1</v>
      </c>
      <c r="G29" s="212" t="s">
        <v>438</v>
      </c>
      <c r="H29" s="210" t="s">
        <v>437</v>
      </c>
      <c r="I29" s="430"/>
      <c r="J29" s="212" t="s">
        <v>332</v>
      </c>
      <c r="K29" s="211">
        <v>2</v>
      </c>
      <c r="L29" s="211">
        <v>3</v>
      </c>
      <c r="M29" s="212" t="s">
        <v>436</v>
      </c>
      <c r="N29" s="211"/>
      <c r="O29" s="213" t="s">
        <v>57</v>
      </c>
    </row>
    <row r="30" spans="1:15" s="216" customFormat="1" ht="216" hidden="1" x14ac:dyDescent="0.2">
      <c r="A30" s="208">
        <v>13</v>
      </c>
      <c r="B30" s="435" t="s">
        <v>435</v>
      </c>
      <c r="C30" s="212" t="s">
        <v>434</v>
      </c>
      <c r="D30" s="212" t="s">
        <v>433</v>
      </c>
      <c r="E30" s="213"/>
      <c r="F30" s="211" t="s">
        <v>1</v>
      </c>
      <c r="G30" s="212" t="s">
        <v>432</v>
      </c>
      <c r="H30" s="210" t="s">
        <v>321</v>
      </c>
      <c r="I30" s="430"/>
      <c r="J30" s="212" t="s">
        <v>332</v>
      </c>
      <c r="K30" s="211">
        <v>2</v>
      </c>
      <c r="L30" s="211"/>
      <c r="M30" s="211"/>
      <c r="N30" s="211"/>
      <c r="O30" s="213"/>
    </row>
    <row r="31" spans="1:15" s="216" customFormat="1" ht="288" hidden="1" x14ac:dyDescent="0.2">
      <c r="A31" s="208">
        <v>16</v>
      </c>
      <c r="B31" s="436" t="s">
        <v>423</v>
      </c>
      <c r="C31" s="432" t="s">
        <v>422</v>
      </c>
      <c r="D31" s="432" t="s">
        <v>421</v>
      </c>
      <c r="E31" s="433"/>
      <c r="F31" s="434" t="s">
        <v>14</v>
      </c>
      <c r="G31" s="432"/>
      <c r="H31" s="432" t="s">
        <v>321</v>
      </c>
      <c r="I31" s="433"/>
      <c r="J31" s="212" t="s">
        <v>400</v>
      </c>
      <c r="K31" s="437"/>
      <c r="L31" s="434"/>
      <c r="M31" s="211"/>
      <c r="N31" s="434"/>
      <c r="O31" s="438" t="s">
        <v>57</v>
      </c>
    </row>
    <row r="32" spans="1:15" s="216" customFormat="1" ht="288" hidden="1" x14ac:dyDescent="0.2">
      <c r="A32" s="208">
        <v>17</v>
      </c>
      <c r="B32" s="436" t="s">
        <v>420</v>
      </c>
      <c r="C32" s="432" t="s">
        <v>419</v>
      </c>
      <c r="D32" s="432" t="s">
        <v>418</v>
      </c>
      <c r="E32" s="433"/>
      <c r="F32" s="434" t="s">
        <v>14</v>
      </c>
      <c r="G32" s="432" t="s">
        <v>417</v>
      </c>
      <c r="H32" s="432" t="s">
        <v>416</v>
      </c>
      <c r="I32" s="433"/>
      <c r="J32" s="212" t="s">
        <v>400</v>
      </c>
      <c r="K32" s="437"/>
      <c r="L32" s="434"/>
      <c r="M32" s="211"/>
      <c r="N32" s="441" t="s">
        <v>415</v>
      </c>
      <c r="O32" s="438" t="s">
        <v>57</v>
      </c>
    </row>
    <row r="33" spans="1:15" s="216" customFormat="1" ht="168" hidden="1" x14ac:dyDescent="0.2">
      <c r="A33" s="208">
        <v>18</v>
      </c>
      <c r="B33" s="436" t="s">
        <v>414</v>
      </c>
      <c r="C33" s="432" t="s">
        <v>413</v>
      </c>
      <c r="D33" s="432" t="s">
        <v>412</v>
      </c>
      <c r="E33" s="433"/>
      <c r="F33" s="434" t="s">
        <v>411</v>
      </c>
      <c r="G33" s="432"/>
      <c r="H33" s="432" t="s">
        <v>344</v>
      </c>
      <c r="I33" s="433"/>
      <c r="J33" s="212" t="s">
        <v>332</v>
      </c>
      <c r="K33" s="437">
        <v>2</v>
      </c>
      <c r="L33" s="434" t="s">
        <v>320</v>
      </c>
      <c r="M33" s="211"/>
      <c r="N33" s="434" t="s">
        <v>410</v>
      </c>
      <c r="O33" s="438" t="s">
        <v>57</v>
      </c>
    </row>
    <row r="34" spans="1:15" s="216" customFormat="1" ht="264" hidden="1" x14ac:dyDescent="0.2">
      <c r="A34" s="208">
        <v>19</v>
      </c>
      <c r="B34" s="436" t="s">
        <v>409</v>
      </c>
      <c r="C34" s="432" t="s">
        <v>408</v>
      </c>
      <c r="D34" s="432" t="s">
        <v>403</v>
      </c>
      <c r="E34" s="433"/>
      <c r="F34" s="434" t="s">
        <v>1</v>
      </c>
      <c r="G34" s="432" t="s">
        <v>407</v>
      </c>
      <c r="H34" s="432" t="s">
        <v>401</v>
      </c>
      <c r="I34" s="433"/>
      <c r="J34" s="212" t="s">
        <v>400</v>
      </c>
      <c r="K34" s="437">
        <v>1</v>
      </c>
      <c r="L34" s="434">
        <v>2</v>
      </c>
      <c r="M34" s="211"/>
      <c r="N34" s="434" t="s">
        <v>406</v>
      </c>
      <c r="O34" s="438" t="s">
        <v>399</v>
      </c>
    </row>
    <row r="35" spans="1:15" s="216" customFormat="1" ht="360" hidden="1" x14ac:dyDescent="0.2">
      <c r="A35" s="208">
        <v>20</v>
      </c>
      <c r="B35" s="436" t="s">
        <v>405</v>
      </c>
      <c r="C35" s="432" t="s">
        <v>404</v>
      </c>
      <c r="D35" s="432" t="s">
        <v>403</v>
      </c>
      <c r="E35" s="433"/>
      <c r="F35" s="434" t="s">
        <v>1</v>
      </c>
      <c r="G35" s="432" t="s">
        <v>402</v>
      </c>
      <c r="H35" s="432" t="s">
        <v>401</v>
      </c>
      <c r="I35" s="433"/>
      <c r="J35" s="212" t="s">
        <v>400</v>
      </c>
      <c r="K35" s="437">
        <v>1</v>
      </c>
      <c r="L35" s="434">
        <v>2</v>
      </c>
      <c r="M35" s="211"/>
      <c r="N35" s="434"/>
      <c r="O35" s="438" t="s">
        <v>399</v>
      </c>
    </row>
    <row r="36" spans="1:15" s="216" customFormat="1" ht="192" hidden="1" x14ac:dyDescent="0.2">
      <c r="A36" s="208">
        <v>21</v>
      </c>
      <c r="B36" s="209" t="s">
        <v>398</v>
      </c>
      <c r="C36" s="210" t="s">
        <v>397</v>
      </c>
      <c r="D36" s="210" t="s">
        <v>396</v>
      </c>
      <c r="E36" s="430"/>
      <c r="F36" s="211" t="s">
        <v>14</v>
      </c>
      <c r="G36" s="210" t="s">
        <v>395</v>
      </c>
      <c r="H36" s="210" t="s">
        <v>394</v>
      </c>
      <c r="I36" s="430"/>
      <c r="J36" s="212" t="s">
        <v>393</v>
      </c>
      <c r="K36" s="431">
        <v>7</v>
      </c>
      <c r="L36" s="211">
        <v>1</v>
      </c>
      <c r="M36" s="211"/>
      <c r="N36" s="211" t="s">
        <v>18</v>
      </c>
      <c r="O36" s="213" t="s">
        <v>387</v>
      </c>
    </row>
    <row r="37" spans="1:15" s="216" customFormat="1" ht="96" x14ac:dyDescent="0.2">
      <c r="A37" s="217"/>
      <c r="B37" s="1002" t="s">
        <v>506</v>
      </c>
      <c r="C37" s="978"/>
      <c r="D37" s="978"/>
      <c r="E37" s="977"/>
      <c r="F37" s="218"/>
      <c r="G37" s="978"/>
      <c r="H37" s="978"/>
      <c r="I37" s="977"/>
      <c r="J37" s="223"/>
      <c r="K37" s="976"/>
      <c r="L37" s="218"/>
      <c r="M37" s="218"/>
      <c r="N37" s="218"/>
      <c r="O37" s="975"/>
    </row>
    <row r="38" spans="1:15" ht="96" x14ac:dyDescent="0.2">
      <c r="A38" s="926">
        <v>27</v>
      </c>
      <c r="B38" s="201" t="s">
        <v>507</v>
      </c>
      <c r="C38" s="202" t="s">
        <v>323</v>
      </c>
      <c r="D38" s="202" t="s">
        <v>317</v>
      </c>
      <c r="E38" s="203"/>
      <c r="F38" s="197" t="s">
        <v>164</v>
      </c>
      <c r="G38" s="202" t="s">
        <v>322</v>
      </c>
      <c r="H38" s="202" t="s">
        <v>321</v>
      </c>
      <c r="I38" s="203"/>
      <c r="J38" s="197"/>
      <c r="K38" s="206">
        <v>2</v>
      </c>
      <c r="L38" s="197" t="s">
        <v>320</v>
      </c>
      <c r="M38" s="197"/>
      <c r="N38" s="197" t="s">
        <v>18</v>
      </c>
      <c r="O38" s="205" t="s">
        <v>315</v>
      </c>
    </row>
    <row r="39" spans="1:15" ht="240" x14ac:dyDescent="0.2">
      <c r="A39" s="197">
        <v>29</v>
      </c>
      <c r="B39" s="201" t="s">
        <v>314</v>
      </c>
      <c r="C39" s="198" t="s">
        <v>313</v>
      </c>
      <c r="D39" s="197" t="s">
        <v>312</v>
      </c>
      <c r="E39" s="205"/>
      <c r="F39" s="197" t="s">
        <v>14</v>
      </c>
      <c r="G39" s="198" t="s">
        <v>311</v>
      </c>
      <c r="H39" s="202" t="s">
        <v>310</v>
      </c>
      <c r="I39" s="203"/>
      <c r="J39" s="197"/>
      <c r="K39" s="197"/>
      <c r="L39" s="197" t="s">
        <v>309</v>
      </c>
      <c r="M39" s="197"/>
      <c r="N39" s="197"/>
      <c r="O39" s="205"/>
    </row>
    <row r="40" spans="1:15" ht="216" x14ac:dyDescent="0.2">
      <c r="A40" s="197">
        <v>28</v>
      </c>
      <c r="B40" s="207" t="s">
        <v>319</v>
      </c>
      <c r="C40" s="198" t="s">
        <v>318</v>
      </c>
      <c r="D40" s="197" t="s">
        <v>317</v>
      </c>
      <c r="E40" s="205"/>
      <c r="F40" s="197" t="s">
        <v>14</v>
      </c>
      <c r="G40" s="198" t="s">
        <v>316</v>
      </c>
      <c r="H40" s="202" t="s">
        <v>310</v>
      </c>
      <c r="I40" s="203"/>
      <c r="J40" s="197"/>
      <c r="K40" s="197"/>
      <c r="L40" s="197" t="s">
        <v>309</v>
      </c>
      <c r="M40" s="197"/>
      <c r="N40" s="197"/>
      <c r="O40" s="205" t="s">
        <v>315</v>
      </c>
    </row>
    <row r="41" spans="1:15" s="216" customFormat="1" ht="72" x14ac:dyDescent="0.2">
      <c r="A41" s="217">
        <v>23</v>
      </c>
      <c r="B41" s="979" t="s">
        <v>389</v>
      </c>
      <c r="C41" s="978" t="s">
        <v>388</v>
      </c>
      <c r="D41" s="978"/>
      <c r="E41" s="977"/>
      <c r="F41" s="218"/>
      <c r="G41" s="978"/>
      <c r="H41" s="978"/>
      <c r="I41" s="977"/>
      <c r="J41" s="223" t="s">
        <v>332</v>
      </c>
      <c r="K41" s="976">
        <v>9</v>
      </c>
      <c r="L41" s="218">
        <v>5</v>
      </c>
      <c r="M41" s="218"/>
      <c r="N41" s="218" t="s">
        <v>18</v>
      </c>
      <c r="O41" s="975" t="s">
        <v>387</v>
      </c>
    </row>
    <row r="42" spans="1:15" s="969" customFormat="1" ht="384" x14ac:dyDescent="0.2">
      <c r="A42" s="961"/>
      <c r="B42" s="972"/>
      <c r="C42" s="965" t="s">
        <v>386</v>
      </c>
      <c r="D42" s="965" t="s">
        <v>385</v>
      </c>
      <c r="E42" s="974"/>
      <c r="F42" s="961" t="s">
        <v>1</v>
      </c>
      <c r="G42" s="965" t="s">
        <v>384</v>
      </c>
      <c r="H42" s="965" t="s">
        <v>383</v>
      </c>
      <c r="I42" s="974"/>
      <c r="J42" s="963"/>
      <c r="K42" s="962"/>
      <c r="L42" s="961"/>
      <c r="M42" s="965"/>
      <c r="N42" s="961" t="s">
        <v>18</v>
      </c>
      <c r="O42" s="973"/>
    </row>
    <row r="43" spans="1:15" s="216" customFormat="1" ht="168" x14ac:dyDescent="0.2">
      <c r="A43" s="967"/>
      <c r="B43" s="968"/>
      <c r="C43" s="965" t="s">
        <v>382</v>
      </c>
      <c r="D43" s="965" t="s">
        <v>381</v>
      </c>
      <c r="E43" s="964"/>
      <c r="F43" s="961" t="s">
        <v>1</v>
      </c>
      <c r="G43" s="965" t="s">
        <v>380</v>
      </c>
      <c r="H43" s="965" t="s">
        <v>379</v>
      </c>
      <c r="I43" s="964"/>
      <c r="J43" s="963"/>
      <c r="K43" s="962"/>
      <c r="L43" s="961"/>
      <c r="M43" s="963" t="s">
        <v>378</v>
      </c>
      <c r="N43" s="961" t="s">
        <v>18</v>
      </c>
      <c r="O43" s="954"/>
    </row>
    <row r="44" spans="1:15" s="216" customFormat="1" ht="216" x14ac:dyDescent="0.2">
      <c r="A44" s="967"/>
      <c r="B44" s="968"/>
      <c r="C44" s="959" t="s">
        <v>377</v>
      </c>
      <c r="D44" s="959" t="s">
        <v>376</v>
      </c>
      <c r="E44" s="958"/>
      <c r="F44" s="955" t="s">
        <v>1</v>
      </c>
      <c r="G44" s="959" t="s">
        <v>375</v>
      </c>
      <c r="H44" s="959" t="s">
        <v>353</v>
      </c>
      <c r="I44" s="958"/>
      <c r="J44" s="957"/>
      <c r="K44" s="956"/>
      <c r="L44" s="955"/>
      <c r="M44" s="957" t="s">
        <v>374</v>
      </c>
      <c r="N44" s="955" t="s">
        <v>18</v>
      </c>
      <c r="O44" s="954"/>
    </row>
    <row r="45" spans="1:15" s="969" customFormat="1" ht="288" x14ac:dyDescent="0.2">
      <c r="A45" s="961"/>
      <c r="B45" s="972"/>
      <c r="C45" s="959" t="s">
        <v>373</v>
      </c>
      <c r="D45" s="959" t="s">
        <v>372</v>
      </c>
      <c r="E45" s="958"/>
      <c r="F45" s="955" t="s">
        <v>1</v>
      </c>
      <c r="G45" s="959" t="s">
        <v>371</v>
      </c>
      <c r="H45" s="959" t="s">
        <v>367</v>
      </c>
      <c r="I45" s="971"/>
      <c r="J45" s="957"/>
      <c r="K45" s="956"/>
      <c r="L45" s="955"/>
      <c r="M45" s="959"/>
      <c r="N45" s="955" t="s">
        <v>18</v>
      </c>
      <c r="O45" s="970"/>
    </row>
    <row r="46" spans="1:15" s="216" customFormat="1" ht="192" x14ac:dyDescent="0.2">
      <c r="A46" s="967"/>
      <c r="B46" s="968"/>
      <c r="C46" s="965" t="s">
        <v>370</v>
      </c>
      <c r="D46" s="965" t="s">
        <v>369</v>
      </c>
      <c r="E46" s="964"/>
      <c r="F46" s="961" t="s">
        <v>1</v>
      </c>
      <c r="G46" s="965" t="s">
        <v>368</v>
      </c>
      <c r="H46" s="965" t="s">
        <v>367</v>
      </c>
      <c r="I46" s="964"/>
      <c r="J46" s="963"/>
      <c r="K46" s="962"/>
      <c r="L46" s="961"/>
      <c r="M46" s="961"/>
      <c r="N46" s="961" t="s">
        <v>18</v>
      </c>
      <c r="O46" s="954"/>
    </row>
    <row r="47" spans="1:15" s="216" customFormat="1" ht="336" x14ac:dyDescent="0.2">
      <c r="A47" s="961"/>
      <c r="B47" s="960"/>
      <c r="C47" s="959" t="s">
        <v>366</v>
      </c>
      <c r="D47" s="959" t="s">
        <v>365</v>
      </c>
      <c r="E47" s="958"/>
      <c r="F47" s="955" t="s">
        <v>1</v>
      </c>
      <c r="G47" s="959" t="s">
        <v>364</v>
      </c>
      <c r="H47" s="959" t="s">
        <v>357</v>
      </c>
      <c r="I47" s="958"/>
      <c r="J47" s="957"/>
      <c r="K47" s="956"/>
      <c r="L47" s="955"/>
      <c r="M47" s="955"/>
      <c r="N47" s="955" t="s">
        <v>18</v>
      </c>
      <c r="O47" s="954"/>
    </row>
    <row r="48" spans="1:15" s="216" customFormat="1" ht="384" x14ac:dyDescent="0.2">
      <c r="A48" s="967"/>
      <c r="B48" s="966"/>
      <c r="C48" s="965" t="s">
        <v>363</v>
      </c>
      <c r="D48" s="965" t="s">
        <v>362</v>
      </c>
      <c r="E48" s="964"/>
      <c r="F48" s="961" t="s">
        <v>1</v>
      </c>
      <c r="G48" s="965" t="s">
        <v>361</v>
      </c>
      <c r="H48" s="965" t="s">
        <v>360</v>
      </c>
      <c r="I48" s="964"/>
      <c r="J48" s="963"/>
      <c r="K48" s="962"/>
      <c r="L48" s="961"/>
      <c r="M48" s="961"/>
      <c r="N48" s="961" t="s">
        <v>18</v>
      </c>
      <c r="O48" s="954"/>
    </row>
    <row r="49" spans="1:16" s="216" customFormat="1" ht="312" x14ac:dyDescent="0.2">
      <c r="A49" s="961"/>
      <c r="B49" s="960"/>
      <c r="C49" s="959" t="s">
        <v>359</v>
      </c>
      <c r="D49" s="959" t="s">
        <v>357</v>
      </c>
      <c r="E49" s="958"/>
      <c r="F49" s="955" t="s">
        <v>1</v>
      </c>
      <c r="G49" s="959" t="s">
        <v>358</v>
      </c>
      <c r="H49" s="959" t="s">
        <v>357</v>
      </c>
      <c r="I49" s="958"/>
      <c r="J49" s="957"/>
      <c r="K49" s="956"/>
      <c r="L49" s="955"/>
      <c r="M49" s="955"/>
      <c r="N49" s="955" t="s">
        <v>18</v>
      </c>
      <c r="O49" s="954"/>
      <c r="P49" s="953"/>
    </row>
    <row r="50" spans="1:16" s="216" customFormat="1" ht="408" x14ac:dyDescent="0.2">
      <c r="A50" s="434"/>
      <c r="B50" s="952"/>
      <c r="C50" s="432" t="s">
        <v>356</v>
      </c>
      <c r="D50" s="432" t="s">
        <v>355</v>
      </c>
      <c r="E50" s="433"/>
      <c r="F50" s="434" t="s">
        <v>1</v>
      </c>
      <c r="G50" s="432" t="s">
        <v>354</v>
      </c>
      <c r="H50" s="432" t="s">
        <v>353</v>
      </c>
      <c r="I50" s="433"/>
      <c r="J50" s="441"/>
      <c r="K50" s="437"/>
      <c r="L50" s="434"/>
      <c r="M50" s="441" t="s">
        <v>352</v>
      </c>
      <c r="N50" s="434" t="s">
        <v>18</v>
      </c>
      <c r="O50" s="438"/>
    </row>
    <row r="51" spans="1:16" ht="144" x14ac:dyDescent="0.2">
      <c r="A51" s="930">
        <v>24</v>
      </c>
      <c r="B51" s="929" t="s">
        <v>351</v>
      </c>
      <c r="C51" s="948" t="s">
        <v>350</v>
      </c>
      <c r="D51" s="948" t="s">
        <v>341</v>
      </c>
      <c r="E51" s="951"/>
      <c r="F51" s="947" t="s">
        <v>1</v>
      </c>
      <c r="G51" s="948" t="s">
        <v>340</v>
      </c>
      <c r="H51" s="950" t="s">
        <v>349</v>
      </c>
      <c r="I51" s="949"/>
      <c r="J51" s="948" t="s">
        <v>338</v>
      </c>
      <c r="K51" s="947">
        <v>5</v>
      </c>
      <c r="L51" s="947" t="s">
        <v>331</v>
      </c>
      <c r="M51" s="947"/>
      <c r="N51" s="946" t="s">
        <v>348</v>
      </c>
      <c r="O51" s="205" t="s">
        <v>328</v>
      </c>
    </row>
    <row r="52" spans="1:16" ht="72" x14ac:dyDescent="0.2">
      <c r="A52" s="945"/>
      <c r="B52" s="944"/>
      <c r="C52" s="940" t="s">
        <v>347</v>
      </c>
      <c r="D52" s="940" t="s">
        <v>346</v>
      </c>
      <c r="E52" s="943"/>
      <c r="F52" s="939" t="s">
        <v>1</v>
      </c>
      <c r="G52" s="940" t="s">
        <v>345</v>
      </c>
      <c r="H52" s="942" t="s">
        <v>344</v>
      </c>
      <c r="I52" s="941"/>
      <c r="J52" s="940" t="s">
        <v>332</v>
      </c>
      <c r="K52" s="939" t="s">
        <v>343</v>
      </c>
      <c r="L52" s="939" t="s">
        <v>330</v>
      </c>
      <c r="M52" s="939"/>
      <c r="N52" s="219"/>
      <c r="O52" s="205"/>
    </row>
    <row r="53" spans="1:16" ht="96" x14ac:dyDescent="0.2">
      <c r="A53" s="938"/>
      <c r="B53" s="937"/>
      <c r="C53" s="933" t="s">
        <v>342</v>
      </c>
      <c r="D53" s="933" t="s">
        <v>341</v>
      </c>
      <c r="E53" s="936"/>
      <c r="F53" s="932" t="s">
        <v>1</v>
      </c>
      <c r="G53" s="933" t="s">
        <v>340</v>
      </c>
      <c r="H53" s="935" t="s">
        <v>339</v>
      </c>
      <c r="I53" s="934"/>
      <c r="J53" s="933" t="s">
        <v>338</v>
      </c>
      <c r="K53" s="932">
        <v>5</v>
      </c>
      <c r="L53" s="932" t="s">
        <v>331</v>
      </c>
      <c r="M53" s="932"/>
      <c r="N53" s="931"/>
      <c r="O53" s="205"/>
    </row>
    <row r="54" spans="1:16" ht="27.75" x14ac:dyDescent="0.2">
      <c r="A54" s="989" t="s">
        <v>510</v>
      </c>
      <c r="B54" s="996"/>
      <c r="C54" s="999"/>
      <c r="D54" s="999"/>
      <c r="E54" s="998"/>
      <c r="F54" s="998"/>
      <c r="G54" s="999"/>
      <c r="H54" s="997"/>
      <c r="I54" s="997"/>
      <c r="J54" s="999"/>
      <c r="K54" s="998"/>
      <c r="L54" s="998"/>
      <c r="M54" s="998"/>
      <c r="N54" s="1001"/>
      <c r="O54" s="205"/>
    </row>
    <row r="55" spans="1:16" x14ac:dyDescent="0.2">
      <c r="A55" s="930"/>
      <c r="B55" s="929" t="s">
        <v>508</v>
      </c>
      <c r="C55" s="928"/>
      <c r="D55" s="198"/>
      <c r="E55" s="205"/>
      <c r="F55" s="197"/>
      <c r="G55" s="198"/>
      <c r="H55" s="202"/>
      <c r="I55" s="203"/>
      <c r="J55" s="198"/>
      <c r="K55" s="197"/>
      <c r="L55" s="197"/>
      <c r="M55" s="197"/>
      <c r="N55" s="197"/>
      <c r="O55" s="205"/>
    </row>
    <row r="56" spans="1:16" ht="27.75" x14ac:dyDescent="0.2">
      <c r="A56" s="989" t="s">
        <v>509</v>
      </c>
      <c r="B56" s="996"/>
      <c r="C56" s="999"/>
      <c r="D56" s="999"/>
      <c r="E56" s="998"/>
      <c r="F56" s="998"/>
      <c r="G56" s="999"/>
      <c r="H56" s="997"/>
      <c r="I56" s="997"/>
      <c r="J56" s="999"/>
      <c r="K56" s="998"/>
      <c r="L56" s="998"/>
      <c r="M56" s="998"/>
      <c r="N56" s="1001"/>
      <c r="O56" s="205"/>
    </row>
    <row r="57" spans="1:16" x14ac:dyDescent="0.2">
      <c r="A57" s="930"/>
      <c r="B57" s="929"/>
      <c r="C57" s="928"/>
      <c r="D57" s="198"/>
      <c r="E57" s="205"/>
      <c r="F57" s="197"/>
      <c r="G57" s="198"/>
      <c r="H57" s="202"/>
      <c r="I57" s="203"/>
      <c r="J57" s="198"/>
      <c r="K57" s="197"/>
      <c r="L57" s="197"/>
      <c r="M57" s="197"/>
      <c r="N57" s="197"/>
      <c r="O57" s="205"/>
    </row>
    <row r="58" spans="1:16" ht="264" x14ac:dyDescent="0.2">
      <c r="A58" s="930">
        <v>25</v>
      </c>
      <c r="B58" s="929" t="s">
        <v>337</v>
      </c>
      <c r="C58" s="928" t="s">
        <v>336</v>
      </c>
      <c r="D58" s="198" t="s">
        <v>335</v>
      </c>
      <c r="E58" s="205"/>
      <c r="F58" s="197" t="s">
        <v>1</v>
      </c>
      <c r="G58" s="198" t="s">
        <v>334</v>
      </c>
      <c r="H58" s="202" t="s">
        <v>333</v>
      </c>
      <c r="I58" s="203"/>
      <c r="J58" s="198" t="s">
        <v>332</v>
      </c>
      <c r="K58" s="197" t="s">
        <v>331</v>
      </c>
      <c r="L58" s="197" t="s">
        <v>330</v>
      </c>
      <c r="M58" s="197"/>
      <c r="N58" s="197" t="s">
        <v>329</v>
      </c>
      <c r="O58" s="205" t="s">
        <v>328</v>
      </c>
    </row>
    <row r="59" spans="1:16" ht="120" x14ac:dyDescent="0.2">
      <c r="A59" s="197">
        <v>26</v>
      </c>
      <c r="B59" s="207" t="s">
        <v>327</v>
      </c>
      <c r="C59" s="198" t="s">
        <v>326</v>
      </c>
      <c r="D59" s="927" t="s">
        <v>325</v>
      </c>
      <c r="E59" s="205"/>
      <c r="F59" s="197" t="s">
        <v>324</v>
      </c>
      <c r="G59" s="197"/>
      <c r="H59" s="202" t="s">
        <v>310</v>
      </c>
      <c r="I59" s="203"/>
      <c r="J59" s="197"/>
      <c r="K59" s="197"/>
      <c r="L59" s="197" t="s">
        <v>309</v>
      </c>
      <c r="M59" s="197"/>
      <c r="N59" s="197"/>
      <c r="O59" s="205" t="s">
        <v>315</v>
      </c>
    </row>
    <row r="60" spans="1:16" x14ac:dyDescent="0.2">
      <c r="A60" s="442"/>
      <c r="B60" s="443"/>
      <c r="C60" s="444"/>
      <c r="D60" s="444"/>
      <c r="E60" s="444"/>
      <c r="F60" s="445"/>
      <c r="G60" s="444"/>
      <c r="H60" s="444"/>
      <c r="I60" s="444"/>
      <c r="J60" s="445"/>
      <c r="K60" s="446"/>
      <c r="L60" s="445"/>
      <c r="M60" s="445"/>
      <c r="N60" s="445"/>
      <c r="O60" s="445"/>
    </row>
  </sheetData>
  <autoFilter ref="B2:N50">
    <filterColumn colId="4" hiddenButton="1" showButton="0"/>
    <filterColumn colId="9" showButton="0"/>
    <filterColumn colId="10" showButton="0"/>
    <filterColumn colId="11" showButton="0"/>
  </autoFilter>
  <mergeCells count="17">
    <mergeCell ref="L26:L27"/>
    <mergeCell ref="M26:M27"/>
    <mergeCell ref="N26:N27"/>
    <mergeCell ref="J26:J27"/>
    <mergeCell ref="C26:C27"/>
    <mergeCell ref="B26:B27"/>
    <mergeCell ref="A26:A27"/>
    <mergeCell ref="G26:G27"/>
    <mergeCell ref="H26:H27"/>
    <mergeCell ref="K26:K27"/>
    <mergeCell ref="A1:O1"/>
    <mergeCell ref="J2:L2"/>
    <mergeCell ref="M2:N2"/>
    <mergeCell ref="O2:O4"/>
    <mergeCell ref="E3:F3"/>
    <mergeCell ref="E2:G2"/>
    <mergeCell ref="H2:H4"/>
  </mergeCells>
  <pageMargins left="0.35433070866141736" right="0.15748031496062992" top="0.70866141732283472" bottom="0.51181102362204722" header="0.51181102362204722" footer="0.27559055118110237"/>
  <pageSetup paperSize="9" scale="62" firstPageNumber="60" fitToHeight="0" orientation="landscape" useFirstPageNumber="1" r:id="rId1"/>
  <headerFooter scaleWithDoc="0">
    <oddFooter>&amp;R&amp;"TH SarabunPSK,ธรรมดา"&amp;12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75"/>
  <sheetViews>
    <sheetView view="pageBreakPreview" zoomScale="70" zoomScaleNormal="130" zoomScaleSheetLayoutView="70" workbookViewId="0">
      <selection activeCell="Q183" sqref="Q183"/>
    </sheetView>
  </sheetViews>
  <sheetFormatPr defaultRowHeight="21.75" x14ac:dyDescent="0.5"/>
  <cols>
    <col min="1" max="1" width="2.5" style="1" customWidth="1"/>
    <col min="2" max="2" width="30.125" style="1" customWidth="1"/>
    <col min="3" max="3" width="6.75" style="1" customWidth="1"/>
    <col min="4" max="4" width="4.625" style="1" bestFit="1" customWidth="1"/>
    <col min="5" max="7" width="9.875" style="1" customWidth="1"/>
    <col min="8" max="14" width="6.875" style="1" customWidth="1"/>
    <col min="15" max="15" width="7.625" style="1" hidden="1" customWidth="1"/>
    <col min="16" max="16" width="6.875" style="2" customWidth="1"/>
    <col min="17" max="20" width="6.875" style="1" customWidth="1"/>
    <col min="21" max="21" width="6.875" style="1" hidden="1" customWidth="1"/>
    <col min="22" max="22" width="7.75" style="1" customWidth="1"/>
    <col min="23" max="23" width="9" style="1" customWidth="1"/>
    <col min="24" max="24" width="7.75" style="1" customWidth="1"/>
    <col min="25" max="25" width="9" style="1" customWidth="1"/>
    <col min="26" max="26" width="7.75" style="1" customWidth="1"/>
    <col min="27" max="27" width="9" style="1" customWidth="1"/>
    <col min="28" max="28" width="7.75" style="1" customWidth="1"/>
    <col min="29" max="29" width="9" style="1" customWidth="1"/>
    <col min="30" max="30" width="7.75" style="1" customWidth="1"/>
    <col min="31" max="31" width="9" style="1" customWidth="1"/>
    <col min="32" max="16384" width="9" style="1"/>
  </cols>
  <sheetData>
    <row r="1" spans="1:45" ht="141" customHeight="1" x14ac:dyDescent="0.5">
      <c r="A1" s="1597" t="s">
        <v>536</v>
      </c>
      <c r="B1" s="1597"/>
      <c r="C1" s="1597"/>
      <c r="D1" s="1597"/>
      <c r="E1" s="1597"/>
      <c r="F1" s="1597"/>
      <c r="G1" s="1597"/>
      <c r="H1" s="1597"/>
      <c r="I1" s="1597"/>
      <c r="J1" s="1597"/>
      <c r="K1" s="1597"/>
      <c r="L1" s="1597"/>
      <c r="M1" s="1597"/>
      <c r="N1" s="1597"/>
      <c r="O1" s="1597"/>
      <c r="P1" s="1597"/>
      <c r="Q1" s="1597"/>
      <c r="R1" s="1597"/>
      <c r="S1" s="1597"/>
      <c r="T1" s="1597"/>
      <c r="U1" s="1597"/>
      <c r="V1" s="1597"/>
      <c r="W1" s="1597"/>
      <c r="X1" s="1597"/>
      <c r="Y1" s="1597"/>
      <c r="Z1" s="1597"/>
      <c r="AA1" s="1597"/>
      <c r="AB1" s="1597"/>
      <c r="AC1" s="1597"/>
      <c r="AD1" s="1084"/>
      <c r="AE1" s="1084"/>
    </row>
    <row r="2" spans="1:45" ht="27.75" hidden="1" x14ac:dyDescent="0.65">
      <c r="A2" s="1575" t="s">
        <v>268</v>
      </c>
      <c r="B2" s="1575"/>
      <c r="C2" s="1575"/>
      <c r="D2" s="1575"/>
      <c r="E2" s="1575"/>
      <c r="F2" s="1575"/>
      <c r="G2" s="1575"/>
      <c r="H2" s="1575"/>
      <c r="I2" s="1575"/>
      <c r="J2" s="1575"/>
      <c r="K2" s="1575"/>
      <c r="L2" s="1575"/>
      <c r="M2" s="1575"/>
      <c r="N2" s="1575"/>
      <c r="O2" s="1575"/>
      <c r="P2" s="1575"/>
      <c r="Q2" s="1575"/>
      <c r="R2" s="1575"/>
      <c r="S2" s="1575"/>
      <c r="T2" s="1575"/>
      <c r="U2" s="1575"/>
      <c r="V2" s="1576"/>
      <c r="W2" s="1576"/>
      <c r="X2" s="1576"/>
      <c r="Y2" s="1576"/>
      <c r="Z2" s="1576"/>
      <c r="AA2" s="1576"/>
      <c r="AB2" s="1576"/>
      <c r="AC2" s="1576"/>
      <c r="AD2" s="1576"/>
      <c r="AE2" s="1576"/>
    </row>
    <row r="3" spans="1:45" ht="21.75" customHeight="1" x14ac:dyDescent="0.5">
      <c r="A3" s="1577" t="s">
        <v>38</v>
      </c>
      <c r="B3" s="1579" t="s">
        <v>37</v>
      </c>
      <c r="C3" s="1581" t="s">
        <v>36</v>
      </c>
      <c r="D3" s="1582"/>
      <c r="E3" s="1579" t="s">
        <v>35</v>
      </c>
      <c r="F3" s="1587"/>
      <c r="G3" s="1588"/>
      <c r="H3" s="1581" t="s">
        <v>34</v>
      </c>
      <c r="I3" s="1565"/>
      <c r="J3" s="1565"/>
      <c r="K3" s="1565"/>
      <c r="L3" s="1565"/>
      <c r="M3" s="1565"/>
      <c r="N3" s="1565"/>
      <c r="O3" s="1569" t="s">
        <v>290</v>
      </c>
      <c r="P3" s="1579" t="s">
        <v>33</v>
      </c>
      <c r="Q3" s="1587"/>
      <c r="R3" s="1587"/>
      <c r="S3" s="1587"/>
      <c r="T3" s="1588"/>
      <c r="U3" s="1572" t="s">
        <v>290</v>
      </c>
      <c r="V3" s="1564" t="s">
        <v>32</v>
      </c>
      <c r="W3" s="1564"/>
      <c r="X3" s="1564"/>
      <c r="Y3" s="1564"/>
      <c r="Z3" s="1564"/>
      <c r="AA3" s="1564"/>
      <c r="AB3" s="1564"/>
      <c r="AC3" s="1563"/>
      <c r="AD3" s="1565" t="s">
        <v>279</v>
      </c>
      <c r="AE3" s="1566"/>
    </row>
    <row r="4" spans="1:45" x14ac:dyDescent="0.5">
      <c r="A4" s="1578"/>
      <c r="B4" s="1580"/>
      <c r="C4" s="1583"/>
      <c r="D4" s="1584"/>
      <c r="E4" s="1589"/>
      <c r="F4" s="1590"/>
      <c r="G4" s="1591"/>
      <c r="H4" s="1583"/>
      <c r="I4" s="1595"/>
      <c r="J4" s="1595"/>
      <c r="K4" s="1595"/>
      <c r="L4" s="1595"/>
      <c r="M4" s="1595"/>
      <c r="N4" s="1595"/>
      <c r="O4" s="1570"/>
      <c r="P4" s="1589"/>
      <c r="Q4" s="1590"/>
      <c r="R4" s="1590"/>
      <c r="S4" s="1590"/>
      <c r="T4" s="1591"/>
      <c r="U4" s="1573"/>
      <c r="V4" s="1564" t="s">
        <v>31</v>
      </c>
      <c r="W4" s="1564"/>
      <c r="X4" s="1562" t="s">
        <v>30</v>
      </c>
      <c r="Y4" s="1564"/>
      <c r="Z4" s="1562" t="s">
        <v>29</v>
      </c>
      <c r="AA4" s="1564"/>
      <c r="AB4" s="1562" t="s">
        <v>28</v>
      </c>
      <c r="AC4" s="1563"/>
      <c r="AD4" s="1567"/>
      <c r="AE4" s="1568"/>
    </row>
    <row r="5" spans="1:45" ht="18.75" customHeight="1" x14ac:dyDescent="0.5">
      <c r="A5" s="1578"/>
      <c r="B5" s="1580"/>
      <c r="C5" s="1583"/>
      <c r="D5" s="1584"/>
      <c r="E5" s="1589"/>
      <c r="F5" s="1590"/>
      <c r="G5" s="1591"/>
      <c r="H5" s="1583"/>
      <c r="I5" s="1595"/>
      <c r="J5" s="1595"/>
      <c r="K5" s="1595"/>
      <c r="L5" s="1595"/>
      <c r="M5" s="1595"/>
      <c r="N5" s="1595"/>
      <c r="O5" s="1570"/>
      <c r="P5" s="1589"/>
      <c r="Q5" s="1590"/>
      <c r="R5" s="1590"/>
      <c r="S5" s="1590"/>
      <c r="T5" s="1591"/>
      <c r="U5" s="1573"/>
      <c r="V5" s="1564" t="s">
        <v>27</v>
      </c>
      <c r="W5" s="1563"/>
      <c r="X5" s="1562" t="s">
        <v>27</v>
      </c>
      <c r="Y5" s="1563"/>
      <c r="Z5" s="1562" t="s">
        <v>27</v>
      </c>
      <c r="AA5" s="1563"/>
      <c r="AB5" s="1562" t="s">
        <v>27</v>
      </c>
      <c r="AC5" s="1563"/>
      <c r="AD5" s="1564" t="s">
        <v>27</v>
      </c>
      <c r="AE5" s="1563"/>
    </row>
    <row r="6" spans="1:45" ht="40.5" customHeight="1" x14ac:dyDescent="0.5">
      <c r="A6" s="1578"/>
      <c r="B6" s="1580"/>
      <c r="C6" s="1585"/>
      <c r="D6" s="1586"/>
      <c r="E6" s="1592"/>
      <c r="F6" s="1593"/>
      <c r="G6" s="1594"/>
      <c r="H6" s="1585"/>
      <c r="I6" s="1596"/>
      <c r="J6" s="1596"/>
      <c r="K6" s="1596"/>
      <c r="L6" s="1596"/>
      <c r="M6" s="1596"/>
      <c r="N6" s="1596"/>
      <c r="O6" s="1571"/>
      <c r="P6" s="1592"/>
      <c r="Q6" s="1593"/>
      <c r="R6" s="1593"/>
      <c r="S6" s="1593"/>
      <c r="T6" s="1594"/>
      <c r="U6" s="1574"/>
      <c r="V6" s="468" t="s">
        <v>278</v>
      </c>
      <c r="W6" s="189" t="s">
        <v>26</v>
      </c>
      <c r="X6" s="468" t="s">
        <v>278</v>
      </c>
      <c r="Y6" s="189" t="s">
        <v>26</v>
      </c>
      <c r="Z6" s="468" t="s">
        <v>278</v>
      </c>
      <c r="AA6" s="189" t="s">
        <v>26</v>
      </c>
      <c r="AB6" s="468" t="s">
        <v>278</v>
      </c>
      <c r="AC6" s="189" t="s">
        <v>26</v>
      </c>
      <c r="AD6" s="468" t="s">
        <v>278</v>
      </c>
      <c r="AE6" s="189" t="s">
        <v>26</v>
      </c>
    </row>
    <row r="7" spans="1:45" ht="24" x14ac:dyDescent="0.55000000000000004">
      <c r="A7" s="109">
        <v>1</v>
      </c>
      <c r="B7" s="108" t="s">
        <v>253</v>
      </c>
      <c r="C7" s="107"/>
      <c r="D7" s="107"/>
      <c r="E7" s="188"/>
      <c r="F7" s="188"/>
      <c r="G7" s="188"/>
      <c r="H7" s="187"/>
      <c r="I7" s="186"/>
      <c r="J7" s="186"/>
      <c r="K7" s="186"/>
      <c r="L7" s="186"/>
      <c r="M7" s="185"/>
      <c r="N7" s="185"/>
      <c r="O7" s="575"/>
      <c r="P7" s="842"/>
      <c r="Q7" s="185"/>
      <c r="R7" s="185"/>
      <c r="S7" s="185"/>
      <c r="T7" s="878"/>
      <c r="U7" s="575"/>
      <c r="V7" s="106"/>
      <c r="W7" s="106"/>
      <c r="X7" s="106"/>
      <c r="Y7" s="106"/>
      <c r="Z7" s="106"/>
      <c r="AA7" s="106"/>
      <c r="AB7" s="106"/>
      <c r="AC7" s="105"/>
      <c r="AD7" s="106"/>
      <c r="AE7" s="105"/>
      <c r="AG7" s="169"/>
      <c r="AH7" s="169"/>
      <c r="AI7" s="169"/>
      <c r="AJ7" s="169"/>
      <c r="AK7" s="169"/>
      <c r="AL7" s="169"/>
      <c r="AM7" s="169"/>
      <c r="AN7" s="169"/>
      <c r="AO7" s="169"/>
      <c r="AP7" s="169"/>
      <c r="AQ7" s="169"/>
      <c r="AR7" s="169"/>
      <c r="AS7" s="169"/>
    </row>
    <row r="8" spans="1:45" ht="45" x14ac:dyDescent="0.5">
      <c r="A8" s="387"/>
      <c r="B8" s="183"/>
      <c r="C8" s="416" t="s">
        <v>13</v>
      </c>
      <c r="D8" s="417" t="s">
        <v>12</v>
      </c>
      <c r="E8" s="180" t="s">
        <v>11</v>
      </c>
      <c r="F8" s="177" t="s">
        <v>10</v>
      </c>
      <c r="G8" s="179" t="s">
        <v>9</v>
      </c>
      <c r="H8" s="178" t="s">
        <v>25</v>
      </c>
      <c r="I8" s="177" t="s">
        <v>23</v>
      </c>
      <c r="J8" s="176" t="s">
        <v>22</v>
      </c>
      <c r="K8" s="395" t="s">
        <v>8</v>
      </c>
      <c r="L8" s="395" t="s">
        <v>226</v>
      </c>
      <c r="M8" s="396" t="s">
        <v>7</v>
      </c>
      <c r="N8" s="540" t="s">
        <v>252</v>
      </c>
      <c r="O8" s="541"/>
      <c r="P8" s="843" t="s">
        <v>263</v>
      </c>
      <c r="Q8" s="229" t="s">
        <v>274</v>
      </c>
      <c r="R8" s="175" t="s">
        <v>275</v>
      </c>
      <c r="S8" s="175" t="s">
        <v>276</v>
      </c>
      <c r="T8" s="879" t="s">
        <v>252</v>
      </c>
      <c r="U8" s="577"/>
      <c r="V8" s="172"/>
      <c r="W8" s="170"/>
      <c r="X8" s="173"/>
      <c r="Y8" s="170"/>
      <c r="Z8" s="172"/>
      <c r="AA8" s="170"/>
      <c r="AB8" s="171"/>
      <c r="AC8" s="170"/>
      <c r="AD8" s="1033"/>
      <c r="AE8" s="141"/>
    </row>
    <row r="9" spans="1:45" ht="24" x14ac:dyDescent="0.55000000000000004">
      <c r="A9" s="168"/>
      <c r="B9" s="167" t="s">
        <v>218</v>
      </c>
      <c r="C9" s="660"/>
      <c r="D9" s="166" t="s">
        <v>1</v>
      </c>
      <c r="E9" s="165" t="s">
        <v>0</v>
      </c>
      <c r="F9" s="596"/>
      <c r="G9" s="164" t="s">
        <v>0</v>
      </c>
      <c r="H9" s="595"/>
      <c r="I9" s="234" t="s">
        <v>0</v>
      </c>
      <c r="J9" s="234" t="s">
        <v>0</v>
      </c>
      <c r="K9" s="234" t="s">
        <v>0</v>
      </c>
      <c r="L9" s="234" t="s">
        <v>0</v>
      </c>
      <c r="M9" s="592"/>
      <c r="N9" s="593"/>
      <c r="O9" s="594">
        <f>C9-(SUM(H9:N9))</f>
        <v>0</v>
      </c>
      <c r="P9" s="844"/>
      <c r="Q9" s="596"/>
      <c r="R9" s="597"/>
      <c r="S9" s="597"/>
      <c r="T9" s="880"/>
      <c r="U9" s="875">
        <f>C9-(SUM(P9:T9))</f>
        <v>0</v>
      </c>
      <c r="V9" s="633"/>
      <c r="W9" s="634"/>
      <c r="X9" s="635"/>
      <c r="Y9" s="634"/>
      <c r="Z9" s="633"/>
      <c r="AA9" s="634"/>
      <c r="AB9" s="636"/>
      <c r="AC9" s="634"/>
      <c r="AD9" s="1034">
        <f>C9-(V9+Z9)</f>
        <v>0</v>
      </c>
      <c r="AE9" s="638">
        <f>F9-(W9+AA9)</f>
        <v>0</v>
      </c>
      <c r="AG9" s="156"/>
      <c r="AH9" s="156"/>
      <c r="AI9" s="156"/>
      <c r="AJ9" s="156"/>
      <c r="AK9" s="156"/>
      <c r="AL9" s="156"/>
      <c r="AM9" s="156"/>
      <c r="AN9" s="156"/>
      <c r="AO9" s="156"/>
      <c r="AP9" s="156"/>
      <c r="AQ9" s="156"/>
      <c r="AR9" s="156"/>
      <c r="AS9" s="155"/>
    </row>
    <row r="10" spans="1:45" ht="45" x14ac:dyDescent="0.55000000000000004">
      <c r="A10" s="184"/>
      <c r="B10" s="183"/>
      <c r="C10" s="182" t="s">
        <v>13</v>
      </c>
      <c r="D10" s="181" t="s">
        <v>12</v>
      </c>
      <c r="E10" s="180" t="s">
        <v>11</v>
      </c>
      <c r="F10" s="177" t="s">
        <v>10</v>
      </c>
      <c r="G10" s="179" t="s">
        <v>9</v>
      </c>
      <c r="H10" s="178" t="s">
        <v>25</v>
      </c>
      <c r="I10" s="177" t="s">
        <v>23</v>
      </c>
      <c r="J10" s="176" t="s">
        <v>22</v>
      </c>
      <c r="K10" s="395" t="s">
        <v>8</v>
      </c>
      <c r="L10" s="395" t="s">
        <v>226</v>
      </c>
      <c r="M10" s="396" t="s">
        <v>7</v>
      </c>
      <c r="N10" s="540" t="s">
        <v>252</v>
      </c>
      <c r="O10" s="541"/>
      <c r="P10" s="843" t="s">
        <v>21</v>
      </c>
      <c r="Q10" s="175" t="s">
        <v>20</v>
      </c>
      <c r="R10" s="175" t="s">
        <v>19</v>
      </c>
      <c r="S10" s="175"/>
      <c r="T10" s="174"/>
      <c r="U10" s="577"/>
      <c r="V10" s="172"/>
      <c r="W10" s="170"/>
      <c r="X10" s="173"/>
      <c r="Y10" s="170"/>
      <c r="Z10" s="172"/>
      <c r="AA10" s="170"/>
      <c r="AB10" s="171"/>
      <c r="AC10" s="170"/>
      <c r="AD10" s="1035"/>
      <c r="AE10" s="170"/>
      <c r="AG10" s="169"/>
      <c r="AH10" s="169"/>
      <c r="AI10" s="169"/>
      <c r="AJ10" s="169"/>
      <c r="AK10" s="169"/>
      <c r="AL10" s="169"/>
      <c r="AM10" s="169"/>
      <c r="AN10" s="169"/>
      <c r="AO10" s="169"/>
      <c r="AP10" s="169"/>
      <c r="AQ10" s="169"/>
      <c r="AR10" s="169"/>
      <c r="AS10" s="169"/>
    </row>
    <row r="11" spans="1:45" ht="24" x14ac:dyDescent="0.55000000000000004">
      <c r="A11" s="114"/>
      <c r="B11" s="163" t="s">
        <v>282</v>
      </c>
      <c r="C11" s="658"/>
      <c r="D11" s="162" t="s">
        <v>1</v>
      </c>
      <c r="E11" s="894"/>
      <c r="F11" s="139" t="s">
        <v>0</v>
      </c>
      <c r="G11" s="157" t="s">
        <v>0</v>
      </c>
      <c r="H11" s="652"/>
      <c r="I11" s="653"/>
      <c r="J11" s="653"/>
      <c r="K11" s="139" t="s">
        <v>0</v>
      </c>
      <c r="L11" s="139" t="s">
        <v>0</v>
      </c>
      <c r="M11" s="139" t="s">
        <v>0</v>
      </c>
      <c r="N11" s="448" t="s">
        <v>0</v>
      </c>
      <c r="O11" s="594">
        <f>C11-(SUM(H11:N11))</f>
        <v>0</v>
      </c>
      <c r="P11" s="845"/>
      <c r="Q11" s="653"/>
      <c r="R11" s="654"/>
      <c r="S11" s="139" t="s">
        <v>0</v>
      </c>
      <c r="T11" s="101" t="s">
        <v>0</v>
      </c>
      <c r="U11" s="875">
        <f>C11-(SUM(P11:T11))</f>
        <v>0</v>
      </c>
      <c r="V11" s="639"/>
      <c r="W11" s="640"/>
      <c r="X11" s="448" t="s">
        <v>0</v>
      </c>
      <c r="Y11" s="477" t="s">
        <v>0</v>
      </c>
      <c r="Z11" s="645"/>
      <c r="AA11" s="640"/>
      <c r="AB11" s="448" t="s">
        <v>0</v>
      </c>
      <c r="AC11" s="477" t="s">
        <v>0</v>
      </c>
      <c r="AD11" s="1036">
        <f>C11-(V11+Z11)</f>
        <v>0</v>
      </c>
      <c r="AE11" s="649">
        <f>E11-(W11+AA11)</f>
        <v>0</v>
      </c>
      <c r="AG11" s="156"/>
      <c r="AH11" s="156"/>
      <c r="AI11" s="156"/>
      <c r="AJ11" s="156"/>
      <c r="AK11" s="156"/>
      <c r="AL11" s="156"/>
      <c r="AM11" s="156"/>
      <c r="AN11" s="156"/>
      <c r="AO11" s="156"/>
      <c r="AP11" s="156"/>
      <c r="AQ11" s="156"/>
      <c r="AR11" s="156"/>
      <c r="AS11" s="155"/>
    </row>
    <row r="12" spans="1:45" ht="24" x14ac:dyDescent="0.55000000000000004">
      <c r="A12" s="86"/>
      <c r="B12" s="159" t="s">
        <v>283</v>
      </c>
      <c r="C12" s="606"/>
      <c r="D12" s="158" t="s">
        <v>1</v>
      </c>
      <c r="E12" s="895"/>
      <c r="F12" s="139" t="s">
        <v>0</v>
      </c>
      <c r="G12" s="157" t="s">
        <v>0</v>
      </c>
      <c r="H12" s="609"/>
      <c r="I12" s="608"/>
      <c r="J12" s="608"/>
      <c r="K12" s="139" t="s">
        <v>0</v>
      </c>
      <c r="L12" s="139" t="s">
        <v>0</v>
      </c>
      <c r="M12" s="139" t="s">
        <v>0</v>
      </c>
      <c r="N12" s="448" t="s">
        <v>0</v>
      </c>
      <c r="O12" s="594">
        <f>C12-(SUM(H12:N12))</f>
        <v>0</v>
      </c>
      <c r="P12" s="846"/>
      <c r="Q12" s="608"/>
      <c r="R12" s="610"/>
      <c r="S12" s="139" t="s">
        <v>0</v>
      </c>
      <c r="T12" s="101" t="s">
        <v>0</v>
      </c>
      <c r="U12" s="875">
        <f>C12-(SUM(P12:T12))</f>
        <v>0</v>
      </c>
      <c r="V12" s="641"/>
      <c r="W12" s="642"/>
      <c r="X12" s="448" t="s">
        <v>0</v>
      </c>
      <c r="Y12" s="478" t="s">
        <v>0</v>
      </c>
      <c r="Z12" s="646"/>
      <c r="AA12" s="642"/>
      <c r="AB12" s="448" t="s">
        <v>0</v>
      </c>
      <c r="AC12" s="478" t="s">
        <v>0</v>
      </c>
      <c r="AD12" s="1036">
        <f>C12-(V12+Z12)</f>
        <v>0</v>
      </c>
      <c r="AE12" s="649">
        <f>E12-(W12+AA12)</f>
        <v>0</v>
      </c>
      <c r="AG12" s="156"/>
      <c r="AH12" s="156"/>
      <c r="AI12" s="156"/>
      <c r="AJ12" s="156"/>
      <c r="AK12" s="156"/>
      <c r="AL12" s="156"/>
      <c r="AM12" s="156"/>
      <c r="AN12" s="156"/>
      <c r="AO12" s="156"/>
      <c r="AP12" s="156"/>
      <c r="AQ12" s="156"/>
      <c r="AR12" s="156"/>
      <c r="AS12" s="155"/>
    </row>
    <row r="13" spans="1:45" ht="24" x14ac:dyDescent="0.55000000000000004">
      <c r="A13" s="86"/>
      <c r="B13" s="159" t="s">
        <v>284</v>
      </c>
      <c r="C13" s="606"/>
      <c r="D13" s="158" t="s">
        <v>1</v>
      </c>
      <c r="E13" s="895"/>
      <c r="F13" s="139" t="s">
        <v>0</v>
      </c>
      <c r="G13" s="157" t="s">
        <v>0</v>
      </c>
      <c r="H13" s="609"/>
      <c r="I13" s="608"/>
      <c r="J13" s="608"/>
      <c r="K13" s="139" t="s">
        <v>0</v>
      </c>
      <c r="L13" s="139" t="s">
        <v>0</v>
      </c>
      <c r="M13" s="139" t="s">
        <v>0</v>
      </c>
      <c r="N13" s="448" t="s">
        <v>0</v>
      </c>
      <c r="O13" s="594">
        <f>C13-(SUM(H13:N13))</f>
        <v>0</v>
      </c>
      <c r="P13" s="846"/>
      <c r="Q13" s="608"/>
      <c r="R13" s="610"/>
      <c r="S13" s="139" t="s">
        <v>0</v>
      </c>
      <c r="T13" s="101" t="s">
        <v>0</v>
      </c>
      <c r="U13" s="875">
        <f>C13-(SUM(P13:T13))</f>
        <v>0</v>
      </c>
      <c r="V13" s="641"/>
      <c r="W13" s="642"/>
      <c r="X13" s="448" t="s">
        <v>0</v>
      </c>
      <c r="Y13" s="478" t="s">
        <v>0</v>
      </c>
      <c r="Z13" s="646"/>
      <c r="AA13" s="642"/>
      <c r="AB13" s="448" t="s">
        <v>0</v>
      </c>
      <c r="AC13" s="478" t="s">
        <v>0</v>
      </c>
      <c r="AD13" s="1036">
        <f>C13-(V13+Z13)</f>
        <v>0</v>
      </c>
      <c r="AE13" s="649">
        <f>E13-(W13+AA13)</f>
        <v>0</v>
      </c>
      <c r="AG13" s="156"/>
      <c r="AH13" s="156"/>
      <c r="AI13" s="156"/>
      <c r="AJ13" s="156"/>
      <c r="AK13" s="156"/>
      <c r="AL13" s="156"/>
      <c r="AM13" s="156"/>
      <c r="AN13" s="156"/>
      <c r="AO13" s="156"/>
      <c r="AP13" s="156"/>
      <c r="AQ13" s="156"/>
      <c r="AR13" s="156"/>
      <c r="AS13" s="155"/>
    </row>
    <row r="14" spans="1:45" x14ac:dyDescent="0.5">
      <c r="A14" s="86"/>
      <c r="B14" s="360" t="s">
        <v>285</v>
      </c>
      <c r="C14" s="606"/>
      <c r="D14" s="154" t="s">
        <v>1</v>
      </c>
      <c r="E14" s="605"/>
      <c r="F14" s="152" t="s">
        <v>0</v>
      </c>
      <c r="G14" s="151" t="s">
        <v>0</v>
      </c>
      <c r="H14" s="607"/>
      <c r="I14" s="608"/>
      <c r="J14" s="608"/>
      <c r="K14" s="152" t="s">
        <v>0</v>
      </c>
      <c r="L14" s="152" t="s">
        <v>0</v>
      </c>
      <c r="M14" s="152" t="s">
        <v>0</v>
      </c>
      <c r="N14" s="476" t="s">
        <v>0</v>
      </c>
      <c r="O14" s="594">
        <f>C14-(SUM(H14:N14))</f>
        <v>0</v>
      </c>
      <c r="P14" s="846"/>
      <c r="Q14" s="608"/>
      <c r="R14" s="610"/>
      <c r="S14" s="152" t="s">
        <v>0</v>
      </c>
      <c r="T14" s="272" t="s">
        <v>0</v>
      </c>
      <c r="U14" s="875">
        <f>C14-(SUM(P14:T14))</f>
        <v>0</v>
      </c>
      <c r="V14" s="641"/>
      <c r="W14" s="642"/>
      <c r="X14" s="476" t="s">
        <v>0</v>
      </c>
      <c r="Y14" s="479" t="s">
        <v>0</v>
      </c>
      <c r="Z14" s="646"/>
      <c r="AA14" s="642"/>
      <c r="AB14" s="476" t="s">
        <v>0</v>
      </c>
      <c r="AC14" s="479" t="s">
        <v>0</v>
      </c>
      <c r="AD14" s="1036">
        <f>C14-(V14+Z14)</f>
        <v>0</v>
      </c>
      <c r="AE14" s="649">
        <f>E14-(W14+AA14)</f>
        <v>0</v>
      </c>
    </row>
    <row r="15" spans="1:45" x14ac:dyDescent="0.5">
      <c r="A15" s="84"/>
      <c r="B15" s="7" t="s">
        <v>2</v>
      </c>
      <c r="C15" s="659">
        <f>SUM(C11:C14)</f>
        <v>0</v>
      </c>
      <c r="D15" s="153" t="s">
        <v>1</v>
      </c>
      <c r="E15" s="655">
        <f>SUM(E11:E14)</f>
        <v>0</v>
      </c>
      <c r="F15" s="152" t="s">
        <v>0</v>
      </c>
      <c r="G15" s="151" t="s">
        <v>0</v>
      </c>
      <c r="H15" s="657">
        <f t="shared" ref="H15:R15" si="0">SUM(H11:H14)</f>
        <v>0</v>
      </c>
      <c r="I15" s="656">
        <f t="shared" si="0"/>
        <v>0</v>
      </c>
      <c r="J15" s="656">
        <f t="shared" si="0"/>
        <v>0</v>
      </c>
      <c r="K15" s="152" t="s">
        <v>0</v>
      </c>
      <c r="L15" s="152" t="s">
        <v>0</v>
      </c>
      <c r="M15" s="152" t="s">
        <v>0</v>
      </c>
      <c r="N15" s="476" t="s">
        <v>0</v>
      </c>
      <c r="O15" s="594">
        <f>C15-(SUM(H15:N15))</f>
        <v>0</v>
      </c>
      <c r="P15" s="847">
        <f t="shared" si="0"/>
        <v>0</v>
      </c>
      <c r="Q15" s="656">
        <f t="shared" si="0"/>
        <v>0</v>
      </c>
      <c r="R15" s="656">
        <f t="shared" si="0"/>
        <v>0</v>
      </c>
      <c r="S15" s="152" t="s">
        <v>0</v>
      </c>
      <c r="T15" s="272" t="s">
        <v>0</v>
      </c>
      <c r="U15" s="875">
        <f>C15-(SUM(P15:T15))</f>
        <v>0</v>
      </c>
      <c r="V15" s="643">
        <f t="shared" ref="V15:W15" si="1">SUM(V11:V14)</f>
        <v>0</v>
      </c>
      <c r="W15" s="644">
        <f t="shared" si="1"/>
        <v>0</v>
      </c>
      <c r="X15" s="480" t="s">
        <v>0</v>
      </c>
      <c r="Y15" s="479" t="s">
        <v>0</v>
      </c>
      <c r="Z15" s="647">
        <f t="shared" ref="Z15:AA15" si="2">SUM(Z11:Z14)</f>
        <v>0</v>
      </c>
      <c r="AA15" s="644">
        <f t="shared" si="2"/>
        <v>0</v>
      </c>
      <c r="AB15" s="480" t="s">
        <v>0</v>
      </c>
      <c r="AC15" s="479" t="s">
        <v>0</v>
      </c>
      <c r="AD15" s="1037">
        <f t="shared" ref="AD15:AE15" si="3">SUM(AD11:AD14)</f>
        <v>0</v>
      </c>
      <c r="AE15" s="651">
        <f t="shared" si="3"/>
        <v>0</v>
      </c>
    </row>
    <row r="16" spans="1:45" ht="24" x14ac:dyDescent="0.55000000000000004">
      <c r="A16" s="409">
        <v>2</v>
      </c>
      <c r="B16" s="410" t="s">
        <v>254</v>
      </c>
      <c r="C16" s="411"/>
      <c r="D16" s="411"/>
      <c r="E16" s="412"/>
      <c r="F16" s="412"/>
      <c r="G16" s="412"/>
      <c r="H16" s="413"/>
      <c r="I16" s="414"/>
      <c r="J16" s="414"/>
      <c r="K16" s="414"/>
      <c r="L16" s="414"/>
      <c r="M16" s="150"/>
      <c r="N16" s="150"/>
      <c r="O16" s="576"/>
      <c r="P16" s="848"/>
      <c r="Q16" s="150"/>
      <c r="R16" s="150"/>
      <c r="S16" s="150"/>
      <c r="T16" s="881"/>
      <c r="U16" s="576"/>
      <c r="V16" s="415"/>
      <c r="W16" s="415"/>
      <c r="X16" s="415"/>
      <c r="Y16" s="415"/>
      <c r="Z16" s="415"/>
      <c r="AA16" s="415"/>
      <c r="AB16" s="415"/>
      <c r="AC16" s="465"/>
      <c r="AD16" s="1038"/>
      <c r="AE16" s="149"/>
    </row>
    <row r="17" spans="1:31" ht="45" x14ac:dyDescent="0.5">
      <c r="A17" s="387"/>
      <c r="B17" s="183"/>
      <c r="C17" s="416" t="s">
        <v>13</v>
      </c>
      <c r="D17" s="417" t="s">
        <v>12</v>
      </c>
      <c r="E17" s="180" t="s">
        <v>11</v>
      </c>
      <c r="F17" s="177" t="s">
        <v>10</v>
      </c>
      <c r="G17" s="179" t="s">
        <v>9</v>
      </c>
      <c r="H17" s="178" t="s">
        <v>25</v>
      </c>
      <c r="I17" s="177" t="s">
        <v>23</v>
      </c>
      <c r="J17" s="176" t="s">
        <v>22</v>
      </c>
      <c r="K17" s="395" t="s">
        <v>8</v>
      </c>
      <c r="L17" s="395" t="s">
        <v>226</v>
      </c>
      <c r="M17" s="396" t="s">
        <v>7</v>
      </c>
      <c r="N17" s="455" t="s">
        <v>252</v>
      </c>
      <c r="O17" s="577"/>
      <c r="P17" s="843" t="s">
        <v>263</v>
      </c>
      <c r="Q17" s="229" t="s">
        <v>274</v>
      </c>
      <c r="R17" s="175" t="s">
        <v>275</v>
      </c>
      <c r="S17" s="175" t="s">
        <v>276</v>
      </c>
      <c r="T17" s="879" t="s">
        <v>252</v>
      </c>
      <c r="U17" s="577"/>
      <c r="V17" s="172"/>
      <c r="W17" s="170"/>
      <c r="X17" s="173"/>
      <c r="Y17" s="170"/>
      <c r="Z17" s="172"/>
      <c r="AA17" s="170"/>
      <c r="AB17" s="171"/>
      <c r="AC17" s="170"/>
      <c r="AD17" s="1033"/>
      <c r="AE17" s="141"/>
    </row>
    <row r="18" spans="1:31" ht="23.25" hidden="1" x14ac:dyDescent="0.55000000000000004">
      <c r="A18" s="114"/>
      <c r="B18" s="131" t="s">
        <v>250</v>
      </c>
      <c r="C18" s="112"/>
      <c r="D18" s="112"/>
      <c r="E18" s="112"/>
      <c r="F18" s="112"/>
      <c r="G18" s="112"/>
      <c r="H18" s="112"/>
      <c r="I18" s="112"/>
      <c r="J18" s="112"/>
      <c r="K18" s="112"/>
      <c r="L18" s="112"/>
      <c r="M18" s="112"/>
      <c r="N18" s="112"/>
      <c r="O18" s="547"/>
      <c r="P18" s="113"/>
      <c r="Q18" s="112"/>
      <c r="R18" s="112"/>
      <c r="S18" s="112"/>
      <c r="T18" s="111"/>
      <c r="U18" s="547"/>
      <c r="V18" s="112"/>
      <c r="W18" s="112"/>
      <c r="X18" s="112"/>
      <c r="Y18" s="112"/>
      <c r="Z18" s="112"/>
      <c r="AA18" s="112"/>
      <c r="AB18" s="112"/>
      <c r="AC18" s="111"/>
      <c r="AD18" s="112"/>
      <c r="AE18" s="111"/>
    </row>
    <row r="19" spans="1:31" hidden="1" x14ac:dyDescent="0.5">
      <c r="A19" s="86"/>
      <c r="B19" s="140" t="s">
        <v>251</v>
      </c>
      <c r="C19" s="37"/>
      <c r="D19" s="133" t="s">
        <v>1</v>
      </c>
      <c r="E19" s="501" t="s">
        <v>0</v>
      </c>
      <c r="F19" s="33"/>
      <c r="G19" s="512" t="s">
        <v>0</v>
      </c>
      <c r="H19" s="513" t="s">
        <v>0</v>
      </c>
      <c r="I19" s="511" t="s">
        <v>0</v>
      </c>
      <c r="J19" s="511" t="s">
        <v>0</v>
      </c>
      <c r="K19" s="511" t="s">
        <v>0</v>
      </c>
      <c r="L19" s="514"/>
      <c r="M19" s="515" t="s">
        <v>0</v>
      </c>
      <c r="N19" s="516" t="s">
        <v>0</v>
      </c>
      <c r="O19" s="572"/>
      <c r="P19" s="849"/>
      <c r="Q19" s="33"/>
      <c r="R19" s="32"/>
      <c r="S19" s="514"/>
      <c r="T19" s="31"/>
      <c r="U19" s="572"/>
      <c r="V19" s="30"/>
      <c r="W19" s="28"/>
      <c r="X19" s="99"/>
      <c r="Y19" s="28"/>
      <c r="Z19" s="99"/>
      <c r="AA19" s="28"/>
      <c r="AB19" s="29"/>
      <c r="AC19" s="28"/>
      <c r="AD19" s="1039">
        <f>C19-(V19+X19+Z19+AB19)</f>
        <v>0</v>
      </c>
      <c r="AE19" s="482">
        <f>F19-(W19+Y19+AA19+AC19)</f>
        <v>0</v>
      </c>
    </row>
    <row r="20" spans="1:31" hidden="1" x14ac:dyDescent="0.5">
      <c r="A20" s="86"/>
      <c r="B20" s="60" t="s">
        <v>209</v>
      </c>
      <c r="C20" s="83"/>
      <c r="D20" s="133" t="s">
        <v>1</v>
      </c>
      <c r="E20" s="517" t="s">
        <v>0</v>
      </c>
      <c r="F20" s="76"/>
      <c r="G20" s="518" t="s">
        <v>0</v>
      </c>
      <c r="H20" s="79"/>
      <c r="I20" s="511" t="s">
        <v>0</v>
      </c>
      <c r="J20" s="519" t="s">
        <v>0</v>
      </c>
      <c r="K20" s="519" t="s">
        <v>0</v>
      </c>
      <c r="L20" s="519" t="s">
        <v>0</v>
      </c>
      <c r="M20" s="516" t="s">
        <v>0</v>
      </c>
      <c r="N20" s="504"/>
      <c r="O20" s="542"/>
      <c r="P20" s="77"/>
      <c r="Q20" s="76"/>
      <c r="R20" s="75"/>
      <c r="S20" s="519" t="s">
        <v>0</v>
      </c>
      <c r="T20" s="74"/>
      <c r="U20" s="542"/>
      <c r="V20" s="72"/>
      <c r="W20" s="70"/>
      <c r="X20" s="73"/>
      <c r="Y20" s="70"/>
      <c r="Z20" s="73"/>
      <c r="AA20" s="70"/>
      <c r="AB20" s="71"/>
      <c r="AC20" s="70"/>
      <c r="AD20" s="1040"/>
      <c r="AE20" s="70"/>
    </row>
    <row r="21" spans="1:31" hidden="1" x14ac:dyDescent="0.5">
      <c r="A21" s="84"/>
      <c r="B21" s="6" t="s">
        <v>2</v>
      </c>
      <c r="C21" s="93">
        <f>SUM(C19:C20)</f>
        <v>0</v>
      </c>
      <c r="D21" s="138" t="s">
        <v>1</v>
      </c>
      <c r="E21" s="501" t="s">
        <v>0</v>
      </c>
      <c r="F21" s="137">
        <f>SUM(F19:F20)</f>
        <v>0</v>
      </c>
      <c r="G21" s="136">
        <f>SUM(G19:G20)</f>
        <v>0</v>
      </c>
      <c r="H21" s="91">
        <f>SUM(H19:H20)</f>
        <v>0</v>
      </c>
      <c r="I21" s="92">
        <f>SUM(I19:I20)</f>
        <v>0</v>
      </c>
      <c r="J21" s="510" t="s">
        <v>0</v>
      </c>
      <c r="K21" s="510" t="s">
        <v>0</v>
      </c>
      <c r="L21" s="510" t="s">
        <v>0</v>
      </c>
      <c r="M21" s="92">
        <f>SUM(M19:M20)</f>
        <v>0</v>
      </c>
      <c r="N21" s="92"/>
      <c r="O21" s="544"/>
      <c r="P21" s="91">
        <f>SUM(P19:P20)</f>
        <v>0</v>
      </c>
      <c r="Q21" s="90">
        <f>SUM(Q19:Q20)</f>
        <v>0</v>
      </c>
      <c r="R21" s="90">
        <f>SUM(R19:R20)</f>
        <v>0</v>
      </c>
      <c r="S21" s="510" t="s">
        <v>0</v>
      </c>
      <c r="T21" s="87">
        <f t="shared" ref="T21:AE21" si="4">SUM(T19:T20)</f>
        <v>0</v>
      </c>
      <c r="U21" s="544"/>
      <c r="V21" s="574">
        <f t="shared" si="4"/>
        <v>0</v>
      </c>
      <c r="W21" s="88">
        <f t="shared" si="4"/>
        <v>0</v>
      </c>
      <c r="X21" s="89">
        <f t="shared" si="4"/>
        <v>0</v>
      </c>
      <c r="Y21" s="88">
        <f t="shared" si="4"/>
        <v>0</v>
      </c>
      <c r="Z21" s="89">
        <f t="shared" si="4"/>
        <v>0</v>
      </c>
      <c r="AA21" s="88">
        <f t="shared" si="4"/>
        <v>0</v>
      </c>
      <c r="AB21" s="89">
        <f t="shared" si="4"/>
        <v>0</v>
      </c>
      <c r="AC21" s="88">
        <f t="shared" si="4"/>
        <v>0</v>
      </c>
      <c r="AD21" s="574">
        <f t="shared" si="4"/>
        <v>0</v>
      </c>
      <c r="AE21" s="88">
        <f t="shared" si="4"/>
        <v>0</v>
      </c>
    </row>
    <row r="22" spans="1:31" ht="23.25" x14ac:dyDescent="0.55000000000000004">
      <c r="A22" s="114"/>
      <c r="B22" s="131" t="s">
        <v>286</v>
      </c>
      <c r="C22" s="112"/>
      <c r="D22" s="112"/>
      <c r="E22" s="112"/>
      <c r="F22" s="112"/>
      <c r="G22" s="112"/>
      <c r="H22" s="112"/>
      <c r="I22" s="112"/>
      <c r="J22" s="112"/>
      <c r="K22" s="112"/>
      <c r="L22" s="112"/>
      <c r="M22" s="112"/>
      <c r="N22" s="112"/>
      <c r="O22" s="547"/>
      <c r="P22" s="113"/>
      <c r="Q22" s="112"/>
      <c r="R22" s="112"/>
      <c r="S22" s="112"/>
      <c r="T22" s="111"/>
      <c r="U22" s="547"/>
      <c r="V22" s="112"/>
      <c r="W22" s="112"/>
      <c r="X22" s="112"/>
      <c r="Y22" s="112"/>
      <c r="Z22" s="112"/>
      <c r="AA22" s="112"/>
      <c r="AB22" s="112"/>
      <c r="AC22" s="111"/>
      <c r="AD22" s="112"/>
      <c r="AE22" s="111"/>
    </row>
    <row r="23" spans="1:31" x14ac:dyDescent="0.5">
      <c r="A23" s="84"/>
      <c r="B23" s="60" t="s">
        <v>223</v>
      </c>
      <c r="C23" s="598"/>
      <c r="D23" s="130" t="s">
        <v>1</v>
      </c>
      <c r="E23" s="270" t="s">
        <v>0</v>
      </c>
      <c r="F23" s="602"/>
      <c r="G23" s="80" t="s">
        <v>0</v>
      </c>
      <c r="H23" s="152" t="s">
        <v>0</v>
      </c>
      <c r="I23" s="152" t="s">
        <v>0</v>
      </c>
      <c r="J23" s="152" t="s">
        <v>0</v>
      </c>
      <c r="K23" s="611"/>
      <c r="L23" s="611"/>
      <c r="M23" s="612"/>
      <c r="N23" s="553" t="s">
        <v>0</v>
      </c>
      <c r="O23" s="594">
        <f>C23-(SUM(H23:N23))</f>
        <v>0</v>
      </c>
      <c r="P23" s="850"/>
      <c r="Q23" s="602"/>
      <c r="R23" s="612"/>
      <c r="S23" s="611"/>
      <c r="T23" s="882"/>
      <c r="U23" s="875">
        <f>C23-(SUM(P23:T25))</f>
        <v>0</v>
      </c>
      <c r="V23" s="619"/>
      <c r="W23" s="620"/>
      <c r="X23" s="621"/>
      <c r="Y23" s="620"/>
      <c r="Z23" s="621"/>
      <c r="AA23" s="620"/>
      <c r="AB23" s="622"/>
      <c r="AC23" s="620"/>
      <c r="AD23" s="1041">
        <f>C23-(V23+X23+Z23+AB23)</f>
        <v>0</v>
      </c>
      <c r="AE23" s="624">
        <f>F23-(W23+Y23+AA23+AC23)</f>
        <v>0</v>
      </c>
    </row>
    <row r="24" spans="1:31" hidden="1" x14ac:dyDescent="0.5">
      <c r="A24" s="86"/>
      <c r="B24" s="325" t="s">
        <v>209</v>
      </c>
      <c r="C24" s="418"/>
      <c r="D24" s="419" t="s">
        <v>1</v>
      </c>
      <c r="E24" s="501" t="s">
        <v>0</v>
      </c>
      <c r="F24" s="271"/>
      <c r="G24" s="520" t="s">
        <v>0</v>
      </c>
      <c r="H24" s="273"/>
      <c r="I24" s="271"/>
      <c r="J24" s="519" t="s">
        <v>0</v>
      </c>
      <c r="K24" s="519" t="s">
        <v>0</v>
      </c>
      <c r="L24" s="511" t="s">
        <v>0</v>
      </c>
      <c r="M24" s="274"/>
      <c r="N24" s="269"/>
      <c r="O24" s="543"/>
      <c r="P24" s="851"/>
      <c r="Q24" s="271"/>
      <c r="R24" s="274"/>
      <c r="S24" s="519" t="s">
        <v>0</v>
      </c>
      <c r="T24" s="275"/>
      <c r="U24" s="543"/>
      <c r="V24" s="269"/>
      <c r="W24" s="276"/>
      <c r="X24" s="279"/>
      <c r="Y24" s="276"/>
      <c r="Z24" s="279"/>
      <c r="AA24" s="276"/>
      <c r="AB24" s="277"/>
      <c r="AC24" s="276"/>
      <c r="AD24" s="1042"/>
      <c r="AE24" s="276"/>
    </row>
    <row r="25" spans="1:31" hidden="1" x14ac:dyDescent="0.5">
      <c r="A25" s="84"/>
      <c r="B25" s="6" t="s">
        <v>2</v>
      </c>
      <c r="C25" s="93">
        <f>SUM(C23:C24)</f>
        <v>0</v>
      </c>
      <c r="D25" s="138" t="s">
        <v>1</v>
      </c>
      <c r="E25" s="509" t="s">
        <v>0</v>
      </c>
      <c r="F25" s="90">
        <f>SUM(F23:F24)</f>
        <v>0</v>
      </c>
      <c r="G25" s="502" t="s">
        <v>0</v>
      </c>
      <c r="H25" s="91">
        <f>SUM(H23:H24)</f>
        <v>0</v>
      </c>
      <c r="I25" s="92">
        <f>SUM(I23:I24)</f>
        <v>0</v>
      </c>
      <c r="J25" s="510" t="s">
        <v>0</v>
      </c>
      <c r="K25" s="510" t="s">
        <v>0</v>
      </c>
      <c r="L25" s="92">
        <f>SUM(L23:L24)</f>
        <v>0</v>
      </c>
      <c r="M25" s="92">
        <f>SUM(M23:M24)</f>
        <v>0</v>
      </c>
      <c r="N25" s="92"/>
      <c r="O25" s="544"/>
      <c r="P25" s="91">
        <f>SUM(P23:P24)</f>
        <v>0</v>
      </c>
      <c r="Q25" s="90">
        <f>SUM(Q23:Q24)</f>
        <v>0</v>
      </c>
      <c r="R25" s="90">
        <f>SUM(R23:R24)</f>
        <v>0</v>
      </c>
      <c r="S25" s="510" t="s">
        <v>0</v>
      </c>
      <c r="T25" s="87">
        <f t="shared" ref="T25:AE25" si="5">SUM(T23:T24)</f>
        <v>0</v>
      </c>
      <c r="U25" s="544"/>
      <c r="V25" s="574">
        <f t="shared" si="5"/>
        <v>0</v>
      </c>
      <c r="W25" s="88">
        <f t="shared" si="5"/>
        <v>0</v>
      </c>
      <c r="X25" s="89">
        <f t="shared" si="5"/>
        <v>0</v>
      </c>
      <c r="Y25" s="88">
        <f t="shared" si="5"/>
        <v>0</v>
      </c>
      <c r="Z25" s="89">
        <f t="shared" si="5"/>
        <v>0</v>
      </c>
      <c r="AA25" s="88">
        <f t="shared" si="5"/>
        <v>0</v>
      </c>
      <c r="AB25" s="89">
        <f t="shared" si="5"/>
        <v>0</v>
      </c>
      <c r="AC25" s="88">
        <f t="shared" si="5"/>
        <v>0</v>
      </c>
      <c r="AD25" s="574">
        <f t="shared" si="5"/>
        <v>0</v>
      </c>
      <c r="AE25" s="88">
        <f t="shared" si="5"/>
        <v>0</v>
      </c>
    </row>
    <row r="26" spans="1:31" ht="23.25" x14ac:dyDescent="0.55000000000000004">
      <c r="A26" s="86"/>
      <c r="B26" s="85" t="s">
        <v>287</v>
      </c>
      <c r="C26" s="113"/>
      <c r="D26" s="20"/>
      <c r="E26" s="20"/>
      <c r="F26" s="20"/>
      <c r="G26" s="20"/>
      <c r="H26" s="20"/>
      <c r="I26" s="20"/>
      <c r="J26" s="20"/>
      <c r="K26" s="20"/>
      <c r="L26" s="20" t="s">
        <v>17</v>
      </c>
      <c r="M26" s="20"/>
      <c r="N26" s="20"/>
      <c r="O26" s="545"/>
      <c r="P26" s="64"/>
      <c r="Q26" s="20"/>
      <c r="R26" s="20"/>
      <c r="S26" s="20"/>
      <c r="T26" s="134"/>
      <c r="U26" s="545"/>
      <c r="V26" s="20"/>
      <c r="W26" s="20"/>
      <c r="X26" s="20"/>
      <c r="Y26" s="20"/>
      <c r="Z26" s="20"/>
      <c r="AA26" s="20"/>
      <c r="AB26" s="20"/>
      <c r="AC26" s="134"/>
      <c r="AD26" s="20"/>
      <c r="AE26" s="134"/>
    </row>
    <row r="27" spans="1:31" x14ac:dyDescent="0.5">
      <c r="A27" s="86"/>
      <c r="B27" s="65" t="s">
        <v>224</v>
      </c>
      <c r="C27" s="599"/>
      <c r="D27" s="317" t="s">
        <v>1</v>
      </c>
      <c r="E27" s="318" t="s">
        <v>0</v>
      </c>
      <c r="F27" s="603"/>
      <c r="G27" s="327" t="s">
        <v>0</v>
      </c>
      <c r="H27" s="228" t="s">
        <v>0</v>
      </c>
      <c r="I27" s="228" t="s">
        <v>0</v>
      </c>
      <c r="J27" s="228" t="s">
        <v>0</v>
      </c>
      <c r="K27" s="613"/>
      <c r="L27" s="613"/>
      <c r="M27" s="614"/>
      <c r="N27" s="458" t="s">
        <v>0</v>
      </c>
      <c r="O27" s="594">
        <f>C27-(SUM(H27:N27))</f>
        <v>0</v>
      </c>
      <c r="P27" s="852"/>
      <c r="Q27" s="603"/>
      <c r="R27" s="614"/>
      <c r="S27" s="616"/>
      <c r="T27" s="798"/>
      <c r="U27" s="875">
        <f>C27-(SUM(P27:T29))</f>
        <v>0</v>
      </c>
      <c r="V27" s="625"/>
      <c r="W27" s="626"/>
      <c r="X27" s="627"/>
      <c r="Y27" s="626"/>
      <c r="Z27" s="627"/>
      <c r="AA27" s="626"/>
      <c r="AB27" s="628"/>
      <c r="AC27" s="626"/>
      <c r="AD27" s="1041">
        <f>C27-(V27+X27+Z27+AB27)</f>
        <v>0</v>
      </c>
      <c r="AE27" s="624">
        <f>F27-(W27+Y27+AA27+AC27)</f>
        <v>0</v>
      </c>
    </row>
    <row r="28" spans="1:31" hidden="1" x14ac:dyDescent="0.5">
      <c r="A28" s="86"/>
      <c r="B28" s="60" t="s">
        <v>209</v>
      </c>
      <c r="C28" s="77"/>
      <c r="D28" s="317" t="s">
        <v>1</v>
      </c>
      <c r="E28" s="517" t="s">
        <v>0</v>
      </c>
      <c r="F28" s="79"/>
      <c r="G28" s="521" t="s">
        <v>0</v>
      </c>
      <c r="H28" s="76"/>
      <c r="I28" s="76"/>
      <c r="J28" s="519" t="s">
        <v>0</v>
      </c>
      <c r="K28" s="519" t="s">
        <v>0</v>
      </c>
      <c r="L28" s="519" t="s">
        <v>0</v>
      </c>
      <c r="M28" s="76"/>
      <c r="N28" s="76"/>
      <c r="O28" s="546"/>
      <c r="P28" s="77"/>
      <c r="Q28" s="76"/>
      <c r="R28" s="76"/>
      <c r="S28" s="519" t="s">
        <v>0</v>
      </c>
      <c r="T28" s="74"/>
      <c r="U28" s="550"/>
      <c r="V28" s="79"/>
      <c r="W28" s="76"/>
      <c r="X28" s="76"/>
      <c r="Y28" s="76"/>
      <c r="Z28" s="76"/>
      <c r="AA28" s="76"/>
      <c r="AB28" s="76"/>
      <c r="AC28" s="74"/>
      <c r="AD28" s="1043"/>
      <c r="AE28" s="473"/>
    </row>
    <row r="29" spans="1:31" hidden="1" x14ac:dyDescent="0.5">
      <c r="A29" s="86"/>
      <c r="B29" s="326" t="s">
        <v>2</v>
      </c>
      <c r="C29" s="93">
        <f>SUM(C27:C28)</f>
        <v>0</v>
      </c>
      <c r="D29" s="138" t="s">
        <v>1</v>
      </c>
      <c r="E29" s="509" t="s">
        <v>0</v>
      </c>
      <c r="F29" s="90">
        <f>SUM(F27:F28)</f>
        <v>0</v>
      </c>
      <c r="G29" s="502" t="s">
        <v>0</v>
      </c>
      <c r="H29" s="91">
        <f>SUM(H27:H28)</f>
        <v>0</v>
      </c>
      <c r="I29" s="92">
        <f>SUM(I27:I28)</f>
        <v>0</v>
      </c>
      <c r="J29" s="510" t="s">
        <v>0</v>
      </c>
      <c r="K29" s="510" t="s">
        <v>0</v>
      </c>
      <c r="L29" s="92">
        <f>SUM(L27:L28)</f>
        <v>0</v>
      </c>
      <c r="M29" s="92">
        <f>SUM(M27:M28)</f>
        <v>0</v>
      </c>
      <c r="N29" s="92"/>
      <c r="O29" s="544"/>
      <c r="P29" s="91">
        <f>SUM(P27:P28)</f>
        <v>0</v>
      </c>
      <c r="Q29" s="90">
        <f>SUM(Q27:Q28)</f>
        <v>0</v>
      </c>
      <c r="R29" s="90">
        <f>SUM(R27:R28)</f>
        <v>0</v>
      </c>
      <c r="S29" s="510" t="s">
        <v>0</v>
      </c>
      <c r="T29" s="87">
        <f t="shared" ref="T29" si="6">SUM(T27:T28)</f>
        <v>0</v>
      </c>
      <c r="U29" s="544"/>
      <c r="V29" s="574">
        <f t="shared" ref="V29:AC29" si="7">SUM(V27:V28)</f>
        <v>0</v>
      </c>
      <c r="W29" s="88">
        <f t="shared" si="7"/>
        <v>0</v>
      </c>
      <c r="X29" s="89">
        <f t="shared" si="7"/>
        <v>0</v>
      </c>
      <c r="Y29" s="88">
        <f t="shared" si="7"/>
        <v>0</v>
      </c>
      <c r="Z29" s="89">
        <f t="shared" si="7"/>
        <v>0</v>
      </c>
      <c r="AA29" s="88">
        <f t="shared" si="7"/>
        <v>0</v>
      </c>
      <c r="AB29" s="89">
        <f t="shared" si="7"/>
        <v>0</v>
      </c>
      <c r="AC29" s="88">
        <f t="shared" si="7"/>
        <v>0</v>
      </c>
      <c r="AD29" s="1043"/>
      <c r="AE29" s="473"/>
    </row>
    <row r="30" spans="1:31" ht="23.25" x14ac:dyDescent="0.55000000000000004">
      <c r="A30" s="114"/>
      <c r="B30" s="131" t="s">
        <v>288</v>
      </c>
      <c r="C30" s="112"/>
      <c r="D30" s="112"/>
      <c r="E30" s="112"/>
      <c r="F30" s="112"/>
      <c r="G30" s="112"/>
      <c r="H30" s="112"/>
      <c r="I30" s="112"/>
      <c r="J30" s="112"/>
      <c r="K30" s="112"/>
      <c r="L30" s="112"/>
      <c r="M30" s="112"/>
      <c r="N30" s="112"/>
      <c r="O30" s="547"/>
      <c r="P30" s="113"/>
      <c r="Q30" s="112"/>
      <c r="R30" s="112"/>
      <c r="S30" s="112"/>
      <c r="T30" s="111"/>
      <c r="U30" s="547"/>
      <c r="V30" s="112"/>
      <c r="W30" s="112"/>
      <c r="X30" s="112"/>
      <c r="Y30" s="112"/>
      <c r="Z30" s="112"/>
      <c r="AA30" s="112"/>
      <c r="AB30" s="112"/>
      <c r="AC30" s="111"/>
      <c r="AD30" s="20"/>
      <c r="AE30" s="134"/>
    </row>
    <row r="31" spans="1:31" x14ac:dyDescent="0.5">
      <c r="A31" s="86"/>
      <c r="B31" s="333" t="s">
        <v>225</v>
      </c>
      <c r="C31" s="600"/>
      <c r="D31" s="130" t="s">
        <v>1</v>
      </c>
      <c r="E31" s="129" t="s">
        <v>0</v>
      </c>
      <c r="F31" s="602"/>
      <c r="G31" s="80" t="s">
        <v>0</v>
      </c>
      <c r="H31" s="78" t="s">
        <v>0</v>
      </c>
      <c r="I31" s="78" t="s">
        <v>0</v>
      </c>
      <c r="J31" s="78" t="s">
        <v>0</v>
      </c>
      <c r="K31" s="615"/>
      <c r="L31" s="615"/>
      <c r="M31" s="612"/>
      <c r="N31" s="458" t="s">
        <v>0</v>
      </c>
      <c r="O31" s="594">
        <f>C31-(SUM(H31:N31))</f>
        <v>0</v>
      </c>
      <c r="P31" s="850"/>
      <c r="Q31" s="602"/>
      <c r="R31" s="612"/>
      <c r="S31" s="615"/>
      <c r="T31" s="882"/>
      <c r="U31" s="875">
        <f>C31-(SUM(P31:T33))</f>
        <v>0</v>
      </c>
      <c r="V31" s="619"/>
      <c r="W31" s="620"/>
      <c r="X31" s="621"/>
      <c r="Y31" s="620"/>
      <c r="Z31" s="621"/>
      <c r="AA31" s="620"/>
      <c r="AB31" s="622"/>
      <c r="AC31" s="620"/>
      <c r="AD31" s="1041">
        <f>C31-(V31+X31+Z31+AB31)</f>
        <v>0</v>
      </c>
      <c r="AE31" s="624">
        <f>F31-(W31+Y31+AA31+AC31)</f>
        <v>0</v>
      </c>
    </row>
    <row r="32" spans="1:31" hidden="1" x14ac:dyDescent="0.5">
      <c r="A32" s="86"/>
      <c r="B32" s="65" t="s">
        <v>209</v>
      </c>
      <c r="C32" s="37"/>
      <c r="D32" s="419" t="s">
        <v>1</v>
      </c>
      <c r="E32" s="501" t="s">
        <v>0</v>
      </c>
      <c r="F32" s="51"/>
      <c r="G32" s="520" t="s">
        <v>0</v>
      </c>
      <c r="H32" s="554"/>
      <c r="I32" s="555"/>
      <c r="J32" s="139" t="s">
        <v>0</v>
      </c>
      <c r="K32" s="511" t="s">
        <v>0</v>
      </c>
      <c r="L32" s="511" t="s">
        <v>0</v>
      </c>
      <c r="M32" s="50"/>
      <c r="N32" s="48"/>
      <c r="O32" s="548"/>
      <c r="P32" s="853"/>
      <c r="Q32" s="51"/>
      <c r="R32" s="50"/>
      <c r="S32" s="519" t="s">
        <v>0</v>
      </c>
      <c r="T32" s="49"/>
      <c r="U32" s="548"/>
      <c r="V32" s="48"/>
      <c r="W32" s="46"/>
      <c r="X32" s="100"/>
      <c r="Y32" s="46"/>
      <c r="Z32" s="100"/>
      <c r="AA32" s="46"/>
      <c r="AB32" s="47"/>
      <c r="AC32" s="46"/>
      <c r="AD32" s="1044"/>
      <c r="AE32" s="485"/>
    </row>
    <row r="33" spans="1:31" hidden="1" x14ac:dyDescent="0.5">
      <c r="A33" s="84"/>
      <c r="B33" s="138" t="s">
        <v>2</v>
      </c>
      <c r="C33" s="93">
        <f>SUM(C31:C32)</f>
        <v>0</v>
      </c>
      <c r="D33" s="138" t="s">
        <v>1</v>
      </c>
      <c r="E33" s="509" t="s">
        <v>0</v>
      </c>
      <c r="F33" s="90">
        <f>SUM(F31:F32)</f>
        <v>0</v>
      </c>
      <c r="G33" s="502" t="s">
        <v>0</v>
      </c>
      <c r="H33" s="556">
        <f>SUM(H31:H32)</f>
        <v>0</v>
      </c>
      <c r="I33" s="557">
        <f>SUM(I31:I32)</f>
        <v>0</v>
      </c>
      <c r="J33" s="234" t="s">
        <v>0</v>
      </c>
      <c r="K33" s="510" t="s">
        <v>0</v>
      </c>
      <c r="L33" s="510" t="s">
        <v>0</v>
      </c>
      <c r="M33" s="92">
        <f>SUM(M31:M32)</f>
        <v>0</v>
      </c>
      <c r="N33" s="92"/>
      <c r="O33" s="544"/>
      <c r="P33" s="91">
        <f>SUM(P31:P32)</f>
        <v>0</v>
      </c>
      <c r="Q33" s="90">
        <f>SUM(Q31:Q32)</f>
        <v>0</v>
      </c>
      <c r="R33" s="90">
        <f>SUM(R31:R32)</f>
        <v>0</v>
      </c>
      <c r="S33" s="510" t="s">
        <v>0</v>
      </c>
      <c r="T33" s="87">
        <f t="shared" ref="T33" si="8">SUM(T31:T32)</f>
        <v>0</v>
      </c>
      <c r="U33" s="544"/>
      <c r="V33" s="574">
        <f t="shared" ref="V33:AC33" si="9">SUM(V31:V32)</f>
        <v>0</v>
      </c>
      <c r="W33" s="88">
        <f t="shared" si="9"/>
        <v>0</v>
      </c>
      <c r="X33" s="89">
        <f t="shared" si="9"/>
        <v>0</v>
      </c>
      <c r="Y33" s="88">
        <f t="shared" si="9"/>
        <v>0</v>
      </c>
      <c r="Z33" s="89">
        <f t="shared" si="9"/>
        <v>0</v>
      </c>
      <c r="AA33" s="88">
        <f t="shared" si="9"/>
        <v>0</v>
      </c>
      <c r="AB33" s="89">
        <f t="shared" si="9"/>
        <v>0</v>
      </c>
      <c r="AC33" s="88">
        <f t="shared" si="9"/>
        <v>0</v>
      </c>
      <c r="AD33" s="1043"/>
      <c r="AE33" s="473"/>
    </row>
    <row r="34" spans="1:31" ht="23.25" hidden="1" x14ac:dyDescent="0.55000000000000004">
      <c r="A34" s="114"/>
      <c r="B34" s="131" t="s">
        <v>166</v>
      </c>
      <c r="C34" s="112"/>
      <c r="D34" s="112"/>
      <c r="E34" s="112"/>
      <c r="F34" s="112"/>
      <c r="G34" s="112"/>
      <c r="H34" s="558"/>
      <c r="I34" s="558"/>
      <c r="J34" s="558"/>
      <c r="K34" s="112"/>
      <c r="L34" s="112"/>
      <c r="M34" s="112"/>
      <c r="N34" s="112"/>
      <c r="O34" s="547"/>
      <c r="P34" s="113"/>
      <c r="Q34" s="112"/>
      <c r="R34" s="112"/>
      <c r="S34" s="523"/>
      <c r="T34" s="111"/>
      <c r="U34" s="547"/>
      <c r="V34" s="112"/>
      <c r="W34" s="112"/>
      <c r="X34" s="112"/>
      <c r="Y34" s="112"/>
      <c r="Z34" s="112"/>
      <c r="AA34" s="112"/>
      <c r="AB34" s="112"/>
      <c r="AC34" s="111"/>
      <c r="AD34" s="112"/>
      <c r="AE34" s="111"/>
    </row>
    <row r="35" spans="1:31" hidden="1" x14ac:dyDescent="0.5">
      <c r="A35" s="86"/>
      <c r="B35" s="65" t="s">
        <v>214</v>
      </c>
      <c r="C35" s="123"/>
      <c r="D35" s="317" t="s">
        <v>1</v>
      </c>
      <c r="E35" s="507" t="s">
        <v>0</v>
      </c>
      <c r="F35" s="13"/>
      <c r="G35" s="521" t="s">
        <v>0</v>
      </c>
      <c r="H35" s="559"/>
      <c r="I35" s="560"/>
      <c r="J35" s="319" t="s">
        <v>0</v>
      </c>
      <c r="K35" s="524" t="s">
        <v>0</v>
      </c>
      <c r="L35" s="524" t="s">
        <v>0</v>
      </c>
      <c r="M35" s="12"/>
      <c r="N35" s="10"/>
      <c r="O35" s="549"/>
      <c r="P35" s="854"/>
      <c r="Q35" s="13"/>
      <c r="R35" s="12"/>
      <c r="S35" s="519" t="s">
        <v>0</v>
      </c>
      <c r="T35" s="11"/>
      <c r="U35" s="549"/>
      <c r="V35" s="10"/>
      <c r="W35" s="8"/>
      <c r="X35" s="94"/>
      <c r="Y35" s="8"/>
      <c r="Z35" s="94"/>
      <c r="AA35" s="8"/>
      <c r="AB35" s="9"/>
      <c r="AC35" s="8"/>
      <c r="AD35" s="1040"/>
      <c r="AE35" s="70"/>
    </row>
    <row r="36" spans="1:31" hidden="1" x14ac:dyDescent="0.5">
      <c r="A36" s="86"/>
      <c r="B36" s="60" t="s">
        <v>209</v>
      </c>
      <c r="C36" s="83"/>
      <c r="D36" s="130" t="s">
        <v>1</v>
      </c>
      <c r="E36" s="506" t="s">
        <v>0</v>
      </c>
      <c r="F36" s="76"/>
      <c r="G36" s="518" t="s">
        <v>0</v>
      </c>
      <c r="H36" s="561"/>
      <c r="I36" s="562"/>
      <c r="J36" s="78" t="s">
        <v>0</v>
      </c>
      <c r="K36" s="522" t="s">
        <v>0</v>
      </c>
      <c r="L36" s="522" t="s">
        <v>0</v>
      </c>
      <c r="M36" s="75"/>
      <c r="N36" s="72"/>
      <c r="O36" s="550"/>
      <c r="P36" s="77"/>
      <c r="Q36" s="76"/>
      <c r="R36" s="75"/>
      <c r="S36" s="522" t="s">
        <v>0</v>
      </c>
      <c r="T36" s="74"/>
      <c r="U36" s="550"/>
      <c r="V36" s="72"/>
      <c r="W36" s="70"/>
      <c r="X36" s="73"/>
      <c r="Y36" s="70"/>
      <c r="Z36" s="73"/>
      <c r="AA36" s="70"/>
      <c r="AB36" s="71"/>
      <c r="AC36" s="70"/>
      <c r="AD36" s="1043"/>
      <c r="AE36" s="473"/>
    </row>
    <row r="37" spans="1:31" hidden="1" x14ac:dyDescent="0.5">
      <c r="A37" s="84"/>
      <c r="B37" s="138" t="s">
        <v>2</v>
      </c>
      <c r="C37" s="93">
        <f>SUM(C35:C36)</f>
        <v>0</v>
      </c>
      <c r="D37" s="138" t="s">
        <v>1</v>
      </c>
      <c r="E37" s="509" t="s">
        <v>0</v>
      </c>
      <c r="F37" s="90">
        <f>SUM(F35:F36)</f>
        <v>0</v>
      </c>
      <c r="G37" s="502" t="s">
        <v>0</v>
      </c>
      <c r="H37" s="556">
        <f>SUM(H35:H36)</f>
        <v>0</v>
      </c>
      <c r="I37" s="557">
        <f>SUM(I35:I36)</f>
        <v>0</v>
      </c>
      <c r="J37" s="234" t="s">
        <v>0</v>
      </c>
      <c r="K37" s="510" t="s">
        <v>0</v>
      </c>
      <c r="L37" s="510" t="s">
        <v>0</v>
      </c>
      <c r="M37" s="92">
        <f>SUM(M35:M36)</f>
        <v>0</v>
      </c>
      <c r="N37" s="92"/>
      <c r="O37" s="544"/>
      <c r="P37" s="91">
        <f>SUM(P35:P36)</f>
        <v>0</v>
      </c>
      <c r="Q37" s="90">
        <f>SUM(Q35:Q36)</f>
        <v>0</v>
      </c>
      <c r="R37" s="90">
        <f>SUM(R35:R36)</f>
        <v>0</v>
      </c>
      <c r="S37" s="510" t="s">
        <v>0</v>
      </c>
      <c r="T37" s="87">
        <f t="shared" ref="T37" si="10">SUM(T35:T36)</f>
        <v>0</v>
      </c>
      <c r="U37" s="544"/>
      <c r="V37" s="574">
        <f t="shared" ref="V37:AC37" si="11">SUM(V35:V36)</f>
        <v>0</v>
      </c>
      <c r="W37" s="88">
        <f t="shared" si="11"/>
        <v>0</v>
      </c>
      <c r="X37" s="89">
        <f t="shared" si="11"/>
        <v>0</v>
      </c>
      <c r="Y37" s="88">
        <f t="shared" si="11"/>
        <v>0</v>
      </c>
      <c r="Z37" s="89">
        <f t="shared" si="11"/>
        <v>0</v>
      </c>
      <c r="AA37" s="88">
        <f t="shared" si="11"/>
        <v>0</v>
      </c>
      <c r="AB37" s="89">
        <f t="shared" si="11"/>
        <v>0</v>
      </c>
      <c r="AC37" s="88">
        <f t="shared" si="11"/>
        <v>0</v>
      </c>
      <c r="AD37" s="1043"/>
      <c r="AE37" s="473"/>
    </row>
    <row r="38" spans="1:31" ht="138.75" hidden="1" x14ac:dyDescent="0.5">
      <c r="A38" s="69"/>
      <c r="B38" s="148"/>
      <c r="C38" s="58" t="s">
        <v>13</v>
      </c>
      <c r="D38" s="57" t="s">
        <v>12</v>
      </c>
      <c r="E38" s="56" t="s">
        <v>11</v>
      </c>
      <c r="F38" s="55" t="s">
        <v>10</v>
      </c>
      <c r="G38" s="54" t="s">
        <v>9</v>
      </c>
      <c r="H38" s="563" t="s">
        <v>8</v>
      </c>
      <c r="I38" s="565" t="s">
        <v>7</v>
      </c>
      <c r="J38" s="564"/>
      <c r="K38" s="53"/>
      <c r="L38" s="53"/>
      <c r="M38" s="147" t="s">
        <v>16</v>
      </c>
      <c r="N38" s="456"/>
      <c r="O38" s="551"/>
      <c r="P38" s="855" t="s">
        <v>6</v>
      </c>
      <c r="Q38" s="146" t="s">
        <v>5</v>
      </c>
      <c r="R38" s="145" t="s">
        <v>4</v>
      </c>
      <c r="S38" s="145"/>
      <c r="T38" s="104" t="s">
        <v>16</v>
      </c>
      <c r="U38" s="551"/>
      <c r="V38" s="143"/>
      <c r="W38" s="141"/>
      <c r="X38" s="144"/>
      <c r="Y38" s="141"/>
      <c r="Z38" s="143"/>
      <c r="AA38" s="141"/>
      <c r="AB38" s="142"/>
      <c r="AC38" s="141"/>
      <c r="AD38" s="1033"/>
      <c r="AE38" s="141"/>
    </row>
    <row r="39" spans="1:31" ht="23.25" hidden="1" x14ac:dyDescent="0.55000000000000004">
      <c r="A39" s="114"/>
      <c r="B39" s="131" t="s">
        <v>216</v>
      </c>
      <c r="C39" s="112"/>
      <c r="D39" s="112"/>
      <c r="E39" s="112"/>
      <c r="F39" s="112"/>
      <c r="G39" s="112"/>
      <c r="H39" s="558"/>
      <c r="I39" s="558"/>
      <c r="J39" s="558"/>
      <c r="K39" s="112"/>
      <c r="L39" s="112"/>
      <c r="M39" s="112"/>
      <c r="N39" s="112"/>
      <c r="O39" s="547"/>
      <c r="P39" s="113"/>
      <c r="Q39" s="112"/>
      <c r="R39" s="112"/>
      <c r="S39" s="112"/>
      <c r="T39" s="111"/>
      <c r="U39" s="547"/>
      <c r="V39" s="112"/>
      <c r="W39" s="112"/>
      <c r="X39" s="112"/>
      <c r="Y39" s="112"/>
      <c r="Z39" s="112"/>
      <c r="AA39" s="112"/>
      <c r="AB39" s="112"/>
      <c r="AC39" s="111"/>
      <c r="AD39" s="112"/>
      <c r="AE39" s="111"/>
    </row>
    <row r="40" spans="1:31" hidden="1" x14ac:dyDescent="0.5">
      <c r="A40" s="86"/>
      <c r="B40" s="65" t="s">
        <v>215</v>
      </c>
      <c r="C40" s="123"/>
      <c r="D40" s="317" t="s">
        <v>1</v>
      </c>
      <c r="E40" s="507" t="s">
        <v>0</v>
      </c>
      <c r="F40" s="13"/>
      <c r="G40" s="521" t="s">
        <v>0</v>
      </c>
      <c r="H40" s="559"/>
      <c r="I40" s="560"/>
      <c r="J40" s="319" t="s">
        <v>0</v>
      </c>
      <c r="K40" s="524" t="s">
        <v>0</v>
      </c>
      <c r="L40" s="524" t="s">
        <v>0</v>
      </c>
      <c r="M40" s="12"/>
      <c r="N40" s="10"/>
      <c r="O40" s="549"/>
      <c r="P40" s="854"/>
      <c r="Q40" s="13"/>
      <c r="R40" s="12"/>
      <c r="S40" s="524" t="s">
        <v>0</v>
      </c>
      <c r="T40" s="11"/>
      <c r="U40" s="549"/>
      <c r="V40" s="10"/>
      <c r="W40" s="8"/>
      <c r="X40" s="94"/>
      <c r="Y40" s="8"/>
      <c r="Z40" s="94"/>
      <c r="AA40" s="8"/>
      <c r="AB40" s="9"/>
      <c r="AC40" s="8"/>
      <c r="AD40" s="1040"/>
      <c r="AE40" s="70"/>
    </row>
    <row r="41" spans="1:31" hidden="1" x14ac:dyDescent="0.5">
      <c r="A41" s="86"/>
      <c r="B41" s="60" t="s">
        <v>209</v>
      </c>
      <c r="C41" s="83"/>
      <c r="D41" s="130" t="s">
        <v>1</v>
      </c>
      <c r="E41" s="506" t="s">
        <v>0</v>
      </c>
      <c r="F41" s="76"/>
      <c r="G41" s="518" t="s">
        <v>0</v>
      </c>
      <c r="H41" s="561"/>
      <c r="I41" s="562"/>
      <c r="J41" s="78" t="s">
        <v>0</v>
      </c>
      <c r="K41" s="522" t="s">
        <v>0</v>
      </c>
      <c r="L41" s="522" t="s">
        <v>0</v>
      </c>
      <c r="M41" s="75"/>
      <c r="N41" s="72"/>
      <c r="O41" s="550"/>
      <c r="P41" s="77"/>
      <c r="Q41" s="76"/>
      <c r="R41" s="75"/>
      <c r="S41" s="522" t="s">
        <v>0</v>
      </c>
      <c r="T41" s="74"/>
      <c r="U41" s="550"/>
      <c r="V41" s="72"/>
      <c r="W41" s="70"/>
      <c r="X41" s="73"/>
      <c r="Y41" s="70"/>
      <c r="Z41" s="73"/>
      <c r="AA41" s="70"/>
      <c r="AB41" s="71"/>
      <c r="AC41" s="70"/>
      <c r="AD41" s="269"/>
      <c r="AE41" s="278"/>
    </row>
    <row r="42" spans="1:31" hidden="1" x14ac:dyDescent="0.5">
      <c r="A42" s="84"/>
      <c r="B42" s="326" t="s">
        <v>2</v>
      </c>
      <c r="C42" s="3"/>
      <c r="D42" s="138" t="s">
        <v>1</v>
      </c>
      <c r="E42" s="525"/>
      <c r="F42" s="329"/>
      <c r="G42" s="508"/>
      <c r="H42" s="566"/>
      <c r="I42" s="567"/>
      <c r="J42" s="234"/>
      <c r="K42" s="510"/>
      <c r="L42" s="510"/>
      <c r="M42" s="4"/>
      <c r="N42" s="457"/>
      <c r="O42" s="552"/>
      <c r="P42" s="328"/>
      <c r="Q42" s="329"/>
      <c r="R42" s="329"/>
      <c r="S42" s="522" t="s">
        <v>0</v>
      </c>
      <c r="T42" s="4"/>
      <c r="U42" s="552"/>
      <c r="V42" s="336"/>
      <c r="W42" s="4"/>
      <c r="X42" s="329"/>
      <c r="Y42" s="329"/>
      <c r="Z42" s="328"/>
      <c r="AA42" s="4"/>
      <c r="AB42" s="329"/>
      <c r="AC42" s="4"/>
      <c r="AD42" s="1043"/>
      <c r="AE42" s="473"/>
    </row>
    <row r="43" spans="1:31" x14ac:dyDescent="0.5">
      <c r="A43" s="114"/>
      <c r="B43" s="281" t="s">
        <v>289</v>
      </c>
      <c r="C43" s="112"/>
      <c r="D43" s="21"/>
      <c r="E43" s="505"/>
      <c r="F43" s="19"/>
      <c r="G43" s="505"/>
      <c r="H43" s="568"/>
      <c r="I43" s="568"/>
      <c r="J43" s="280"/>
      <c r="K43" s="505"/>
      <c r="L43" s="505"/>
      <c r="M43" s="19"/>
      <c r="N43" s="19"/>
      <c r="O43" s="548"/>
      <c r="P43" s="856"/>
      <c r="Q43" s="19"/>
      <c r="R43" s="19"/>
      <c r="S43" s="19"/>
      <c r="T43" s="466"/>
      <c r="U43" s="548"/>
      <c r="V43" s="19"/>
      <c r="W43" s="19"/>
      <c r="X43" s="19"/>
      <c r="Y43" s="19"/>
      <c r="Z43" s="19"/>
      <c r="AA43" s="19"/>
      <c r="AB43" s="19"/>
      <c r="AC43" s="466"/>
      <c r="AD43" s="1043"/>
      <c r="AE43" s="473"/>
    </row>
    <row r="44" spans="1:31" x14ac:dyDescent="0.5">
      <c r="A44" s="84"/>
      <c r="B44" s="84" t="s">
        <v>217</v>
      </c>
      <c r="C44" s="601"/>
      <c r="D44" s="110" t="s">
        <v>1</v>
      </c>
      <c r="E44" s="270" t="s">
        <v>0</v>
      </c>
      <c r="F44" s="604"/>
      <c r="G44" s="272" t="s">
        <v>0</v>
      </c>
      <c r="H44" s="139" t="s">
        <v>0</v>
      </c>
      <c r="I44" s="139" t="s">
        <v>0</v>
      </c>
      <c r="J44" s="139" t="s">
        <v>0</v>
      </c>
      <c r="K44" s="616"/>
      <c r="L44" s="616"/>
      <c r="M44" s="617"/>
      <c r="N44" s="458" t="s">
        <v>0</v>
      </c>
      <c r="O44" s="594">
        <f>C44-(SUM(H44:N44))</f>
        <v>0</v>
      </c>
      <c r="P44" s="857"/>
      <c r="Q44" s="604"/>
      <c r="R44" s="617"/>
      <c r="S44" s="616"/>
      <c r="T44" s="883"/>
      <c r="U44" s="875">
        <f>C44-(SUM(P44:T46))</f>
        <v>0</v>
      </c>
      <c r="V44" s="629"/>
      <c r="W44" s="630"/>
      <c r="X44" s="631"/>
      <c r="Y44" s="630"/>
      <c r="Z44" s="631"/>
      <c r="AA44" s="630"/>
      <c r="AB44" s="632"/>
      <c r="AC44" s="630"/>
      <c r="AD44" s="1041">
        <f>C44-(V44+X44+Z44+AB44)</f>
        <v>0</v>
      </c>
      <c r="AE44" s="624">
        <f>F44-(W44+Y44+AA44+AC44)</f>
        <v>0</v>
      </c>
    </row>
    <row r="45" spans="1:31" ht="24" x14ac:dyDescent="0.55000000000000004">
      <c r="A45" s="109">
        <v>3</v>
      </c>
      <c r="B45" s="108" t="s">
        <v>269</v>
      </c>
      <c r="C45" s="107"/>
      <c r="D45" s="107"/>
      <c r="E45" s="106"/>
      <c r="F45" s="106"/>
      <c r="G45" s="106"/>
      <c r="H45" s="106"/>
      <c r="I45" s="106"/>
      <c r="J45" s="106"/>
      <c r="K45" s="106"/>
      <c r="L45" s="106"/>
      <c r="M45" s="106"/>
      <c r="N45" s="106"/>
      <c r="O45" s="578"/>
      <c r="P45" s="470"/>
      <c r="Q45" s="106"/>
      <c r="R45" s="106"/>
      <c r="S45" s="106"/>
      <c r="T45" s="105"/>
      <c r="U45" s="578"/>
      <c r="V45" s="106"/>
      <c r="W45" s="106"/>
      <c r="X45" s="106"/>
      <c r="Y45" s="106"/>
      <c r="Z45" s="106"/>
      <c r="AA45" s="106"/>
      <c r="AB45" s="106"/>
      <c r="AC45" s="105"/>
      <c r="AD45" s="106"/>
      <c r="AE45" s="105"/>
    </row>
    <row r="46" spans="1:31" ht="42.75" customHeight="1" x14ac:dyDescent="0.55000000000000004">
      <c r="A46" s="402"/>
      <c r="B46" s="403"/>
      <c r="C46" s="416" t="s">
        <v>13</v>
      </c>
      <c r="D46" s="417" t="s">
        <v>12</v>
      </c>
      <c r="E46" s="391" t="s">
        <v>11</v>
      </c>
      <c r="F46" s="392" t="s">
        <v>10</v>
      </c>
      <c r="G46" s="393" t="s">
        <v>9</v>
      </c>
      <c r="H46" s="394" t="s">
        <v>255</v>
      </c>
      <c r="I46" s="395" t="s">
        <v>256</v>
      </c>
      <c r="J46" s="395" t="s">
        <v>261</v>
      </c>
      <c r="K46" s="395" t="s">
        <v>260</v>
      </c>
      <c r="L46" s="395" t="s">
        <v>262</v>
      </c>
      <c r="M46" s="396" t="s">
        <v>7</v>
      </c>
      <c r="N46" s="404" t="s">
        <v>252</v>
      </c>
      <c r="O46" s="579"/>
      <c r="P46" s="843" t="s">
        <v>263</v>
      </c>
      <c r="Q46" s="229" t="s">
        <v>274</v>
      </c>
      <c r="R46" s="175" t="s">
        <v>275</v>
      </c>
      <c r="S46" s="175" t="s">
        <v>276</v>
      </c>
      <c r="T46" s="879" t="s">
        <v>277</v>
      </c>
      <c r="U46" s="579"/>
      <c r="V46" s="405"/>
      <c r="W46" s="406"/>
      <c r="X46" s="408"/>
      <c r="Y46" s="406"/>
      <c r="Z46" s="405"/>
      <c r="AA46" s="406"/>
      <c r="AB46" s="407"/>
      <c r="AC46" s="406"/>
      <c r="AD46" s="1045"/>
      <c r="AE46" s="126"/>
    </row>
    <row r="47" spans="1:31" ht="23.25" x14ac:dyDescent="0.5">
      <c r="A47" s="86"/>
      <c r="B47" s="401" t="s">
        <v>165</v>
      </c>
      <c r="C47" s="669"/>
      <c r="D47" s="52" t="s">
        <v>14</v>
      </c>
      <c r="E47" s="102" t="s">
        <v>0</v>
      </c>
      <c r="F47" s="668"/>
      <c r="G47" s="101" t="s">
        <v>0</v>
      </c>
      <c r="H47" s="139" t="s">
        <v>0</v>
      </c>
      <c r="I47" s="139" t="s">
        <v>0</v>
      </c>
      <c r="J47" s="139" t="s">
        <v>0</v>
      </c>
      <c r="K47" s="139" t="s">
        <v>0</v>
      </c>
      <c r="L47" s="667"/>
      <c r="M47" s="139" t="s">
        <v>0</v>
      </c>
      <c r="N47" s="569" t="s">
        <v>0</v>
      </c>
      <c r="O47" s="594">
        <f>C47-(SUM(H47:N47))</f>
        <v>0</v>
      </c>
      <c r="P47" s="102" t="s">
        <v>0</v>
      </c>
      <c r="Q47" s="139" t="s">
        <v>0</v>
      </c>
      <c r="R47" s="139" t="s">
        <v>0</v>
      </c>
      <c r="S47" s="139" t="s">
        <v>0</v>
      </c>
      <c r="T47" s="884"/>
      <c r="U47" s="875">
        <f>C47-(SUM(P47:T49))</f>
        <v>0</v>
      </c>
      <c r="V47" s="661"/>
      <c r="W47" s="662"/>
      <c r="X47" s="663"/>
      <c r="Y47" s="662"/>
      <c r="Z47" s="663"/>
      <c r="AA47" s="662"/>
      <c r="AB47" s="664"/>
      <c r="AC47" s="662"/>
      <c r="AD47" s="1046">
        <f>C47-(V47+X47+Z47+AB47)</f>
        <v>0</v>
      </c>
      <c r="AE47" s="666">
        <f>F47-(W47+Y47+AA47+AC47)</f>
        <v>0</v>
      </c>
    </row>
    <row r="48" spans="1:31" x14ac:dyDescent="0.5">
      <c r="A48" s="84"/>
      <c r="B48" s="420" t="s">
        <v>160</v>
      </c>
      <c r="C48" s="60"/>
      <c r="D48" s="349"/>
      <c r="E48" s="349"/>
      <c r="F48" s="128"/>
      <c r="G48" s="349"/>
      <c r="H48" s="128"/>
      <c r="I48" s="128"/>
      <c r="J48" s="128"/>
      <c r="K48" s="128"/>
      <c r="L48" s="128"/>
      <c r="M48" s="128"/>
      <c r="N48" s="128"/>
      <c r="O48" s="580"/>
      <c r="P48" s="60"/>
      <c r="Q48" s="128"/>
      <c r="R48" s="128"/>
      <c r="S48" s="128"/>
      <c r="T48" s="135"/>
      <c r="U48" s="580"/>
      <c r="V48" s="128"/>
      <c r="W48" s="128"/>
      <c r="X48" s="128"/>
      <c r="Y48" s="128"/>
      <c r="Z48" s="128"/>
      <c r="AA48" s="128"/>
      <c r="AB48" s="128"/>
      <c r="AC48" s="135"/>
      <c r="AD48" s="1047"/>
      <c r="AE48" s="492"/>
    </row>
    <row r="49" spans="1:31" s="295" customFormat="1" ht="23.25" hidden="1" x14ac:dyDescent="0.55000000000000004">
      <c r="A49" s="350"/>
      <c r="B49" s="337" t="s">
        <v>161</v>
      </c>
      <c r="C49" s="338"/>
      <c r="D49" s="339" t="s">
        <v>14</v>
      </c>
      <c r="E49" s="527" t="s">
        <v>0</v>
      </c>
      <c r="F49" s="340"/>
      <c r="G49" s="528" t="s">
        <v>0</v>
      </c>
      <c r="H49" s="341"/>
      <c r="I49" s="342"/>
      <c r="J49" s="529" t="s">
        <v>0</v>
      </c>
      <c r="K49" s="529" t="s">
        <v>0</v>
      </c>
      <c r="L49" s="529" t="s">
        <v>0</v>
      </c>
      <c r="M49" s="343"/>
      <c r="N49" s="345"/>
      <c r="O49" s="581"/>
      <c r="P49" s="858"/>
      <c r="Q49" s="342"/>
      <c r="R49" s="343"/>
      <c r="S49" s="529" t="s">
        <v>0</v>
      </c>
      <c r="T49" s="344"/>
      <c r="U49" s="581"/>
      <c r="V49" s="345"/>
      <c r="W49" s="346"/>
      <c r="X49" s="348"/>
      <c r="Y49" s="346"/>
      <c r="Z49" s="348"/>
      <c r="AA49" s="346"/>
      <c r="AB49" s="347"/>
      <c r="AC49" s="346"/>
      <c r="AD49" s="1048"/>
      <c r="AE49" s="346"/>
    </row>
    <row r="50" spans="1:31" s="295" customFormat="1" hidden="1" x14ac:dyDescent="0.5">
      <c r="A50" s="350"/>
      <c r="B50" s="296" t="s">
        <v>162</v>
      </c>
      <c r="C50" s="284"/>
      <c r="D50" s="297" t="s">
        <v>164</v>
      </c>
      <c r="E50" s="530" t="s">
        <v>0</v>
      </c>
      <c r="F50" s="298"/>
      <c r="G50" s="531" t="s">
        <v>0</v>
      </c>
      <c r="H50" s="287"/>
      <c r="I50" s="288"/>
      <c r="J50" s="529" t="s">
        <v>0</v>
      </c>
      <c r="K50" s="529" t="s">
        <v>0</v>
      </c>
      <c r="L50" s="529" t="s">
        <v>0</v>
      </c>
      <c r="M50" s="289"/>
      <c r="N50" s="291"/>
      <c r="O50" s="582"/>
      <c r="P50" s="859"/>
      <c r="Q50" s="288"/>
      <c r="R50" s="289"/>
      <c r="S50" s="529" t="s">
        <v>0</v>
      </c>
      <c r="T50" s="290"/>
      <c r="U50" s="582"/>
      <c r="V50" s="291"/>
      <c r="W50" s="292"/>
      <c r="X50" s="294"/>
      <c r="Y50" s="292"/>
      <c r="Z50" s="294"/>
      <c r="AA50" s="292"/>
      <c r="AB50" s="293"/>
      <c r="AC50" s="292"/>
      <c r="AD50" s="1049"/>
      <c r="AE50" s="292"/>
    </row>
    <row r="51" spans="1:31" ht="23.25" hidden="1" x14ac:dyDescent="0.55000000000000004">
      <c r="A51" s="86"/>
      <c r="B51" s="282" t="s">
        <v>227</v>
      </c>
      <c r="C51" s="115"/>
      <c r="D51" s="36" t="s">
        <v>14</v>
      </c>
      <c r="E51" s="97" t="s">
        <v>0</v>
      </c>
      <c r="F51" s="33"/>
      <c r="G51" s="96" t="s">
        <v>0</v>
      </c>
      <c r="H51" s="121"/>
      <c r="I51" s="120"/>
      <c r="J51" s="526"/>
      <c r="K51" s="139" t="s">
        <v>0</v>
      </c>
      <c r="L51" s="139" t="s">
        <v>0</v>
      </c>
      <c r="M51" s="119"/>
      <c r="N51" s="119"/>
      <c r="O51" s="594">
        <f>C51-(SUM(H51:N51))</f>
        <v>0</v>
      </c>
      <c r="P51" s="102" t="s">
        <v>0</v>
      </c>
      <c r="Q51" s="139" t="s">
        <v>0</v>
      </c>
      <c r="R51" s="139" t="s">
        <v>0</v>
      </c>
      <c r="S51" s="139" t="s">
        <v>0</v>
      </c>
      <c r="T51" s="885"/>
      <c r="U51" s="875">
        <f>C51-(SUM(P51:T53))</f>
        <v>0</v>
      </c>
      <c r="V51" s="118"/>
      <c r="W51" s="116"/>
      <c r="X51" s="122"/>
      <c r="Y51" s="116"/>
      <c r="Z51" s="122"/>
      <c r="AA51" s="116"/>
      <c r="AB51" s="117"/>
      <c r="AC51" s="116"/>
      <c r="AD51" s="1050">
        <f>C51-(V51+X51+Z51+AB51)</f>
        <v>0</v>
      </c>
      <c r="AE51" s="484">
        <f>F51-(W51+Y51+AA51+AC51)</f>
        <v>0</v>
      </c>
    </row>
    <row r="52" spans="1:31" s="295" customFormat="1" ht="23.25" hidden="1" x14ac:dyDescent="0.55000000000000004">
      <c r="A52" s="350"/>
      <c r="B52" s="283" t="s">
        <v>163</v>
      </c>
      <c r="C52" s="351"/>
      <c r="D52" s="285" t="s">
        <v>14</v>
      </c>
      <c r="E52" s="532" t="s">
        <v>0</v>
      </c>
      <c r="F52" s="286"/>
      <c r="G52" s="533" t="s">
        <v>0</v>
      </c>
      <c r="H52" s="352"/>
      <c r="I52" s="353"/>
      <c r="J52" s="534" t="s">
        <v>0</v>
      </c>
      <c r="K52" s="534" t="s">
        <v>0</v>
      </c>
      <c r="L52" s="534" t="s">
        <v>0</v>
      </c>
      <c r="M52" s="354"/>
      <c r="N52" s="356"/>
      <c r="O52" s="583"/>
      <c r="P52" s="860"/>
      <c r="Q52" s="353"/>
      <c r="R52" s="354"/>
      <c r="S52" s="534" t="s">
        <v>0</v>
      </c>
      <c r="T52" s="355"/>
      <c r="U52" s="583"/>
      <c r="V52" s="356"/>
      <c r="W52" s="357"/>
      <c r="X52" s="359"/>
      <c r="Y52" s="357"/>
      <c r="Z52" s="359"/>
      <c r="AA52" s="357"/>
      <c r="AB52" s="358"/>
      <c r="AC52" s="357"/>
      <c r="AD52" s="1049"/>
      <c r="AE52" s="292"/>
    </row>
    <row r="53" spans="1:31" ht="23.25" x14ac:dyDescent="0.55000000000000004">
      <c r="A53" s="114"/>
      <c r="B53" s="421" t="s">
        <v>291</v>
      </c>
      <c r="C53" s="422"/>
      <c r="D53" s="423"/>
      <c r="E53" s="535"/>
      <c r="F53" s="536"/>
      <c r="G53" s="535"/>
      <c r="H53" s="424"/>
      <c r="I53" s="424"/>
      <c r="J53" s="535"/>
      <c r="K53" s="535"/>
      <c r="L53" s="535"/>
      <c r="M53" s="424"/>
      <c r="N53" s="424"/>
      <c r="O53" s="584"/>
      <c r="P53" s="422"/>
      <c r="Q53" s="424"/>
      <c r="R53" s="424"/>
      <c r="S53" s="535"/>
      <c r="T53" s="425"/>
      <c r="U53" s="584"/>
      <c r="V53" s="424"/>
      <c r="W53" s="424"/>
      <c r="X53" s="424"/>
      <c r="Y53" s="424"/>
      <c r="Z53" s="424"/>
      <c r="AA53" s="424"/>
      <c r="AB53" s="424"/>
      <c r="AC53" s="425"/>
      <c r="AD53" s="1051"/>
      <c r="AE53" s="124"/>
    </row>
    <row r="54" spans="1:31" ht="23.25" x14ac:dyDescent="0.55000000000000004">
      <c r="A54" s="86"/>
      <c r="B54" s="426" t="s">
        <v>228</v>
      </c>
      <c r="C54" s="600"/>
      <c r="D54" s="36" t="s">
        <v>1</v>
      </c>
      <c r="E54" s="97" t="s">
        <v>0</v>
      </c>
      <c r="F54" s="95" t="s">
        <v>0</v>
      </c>
      <c r="G54" s="896" t="s">
        <v>0</v>
      </c>
      <c r="H54" s="678"/>
      <c r="I54" s="679"/>
      <c r="J54" s="680"/>
      <c r="K54" s="95" t="s">
        <v>0</v>
      </c>
      <c r="L54" s="95" t="s">
        <v>0</v>
      </c>
      <c r="M54" s="683"/>
      <c r="N54" s="683"/>
      <c r="O54" s="594">
        <f>C54-(SUM(H54:N54))</f>
        <v>0</v>
      </c>
      <c r="P54" s="861"/>
      <c r="Q54" s="679"/>
      <c r="R54" s="683"/>
      <c r="S54" s="687"/>
      <c r="T54" s="96" t="s">
        <v>0</v>
      </c>
      <c r="U54" s="875">
        <f>C54-(SUM(P54:T56))</f>
        <v>0</v>
      </c>
      <c r="V54" s="691"/>
      <c r="W54" s="692"/>
      <c r="X54" s="693"/>
      <c r="Y54" s="692"/>
      <c r="Z54" s="693"/>
      <c r="AA54" s="692"/>
      <c r="AB54" s="694"/>
      <c r="AC54" s="692"/>
      <c r="AD54" s="1052">
        <f>C54-(V54+X54+Z54+AB54)</f>
        <v>0</v>
      </c>
      <c r="AE54" s="696"/>
    </row>
    <row r="55" spans="1:31" ht="23.25" x14ac:dyDescent="0.55000000000000004">
      <c r="A55" s="86"/>
      <c r="B55" s="426" t="s">
        <v>229</v>
      </c>
      <c r="C55" s="600"/>
      <c r="D55" s="36" t="s">
        <v>1</v>
      </c>
      <c r="E55" s="97" t="s">
        <v>0</v>
      </c>
      <c r="F55" s="95" t="s">
        <v>0</v>
      </c>
      <c r="G55" s="896" t="s">
        <v>0</v>
      </c>
      <c r="H55" s="95" t="s">
        <v>0</v>
      </c>
      <c r="I55" s="95" t="s">
        <v>0</v>
      </c>
      <c r="J55" s="680"/>
      <c r="K55" s="95" t="s">
        <v>0</v>
      </c>
      <c r="L55" s="95" t="s">
        <v>0</v>
      </c>
      <c r="M55" s="95" t="s">
        <v>0</v>
      </c>
      <c r="N55" s="458" t="s">
        <v>0</v>
      </c>
      <c r="O55" s="594">
        <f>C55-(SUM(H55:N55))</f>
        <v>0</v>
      </c>
      <c r="P55" s="861"/>
      <c r="Q55" s="679"/>
      <c r="R55" s="683"/>
      <c r="S55" s="687"/>
      <c r="T55" s="96" t="s">
        <v>0</v>
      </c>
      <c r="U55" s="875">
        <f>C55-(SUM(P55:T57))</f>
        <v>0</v>
      </c>
      <c r="V55" s="691"/>
      <c r="W55" s="692"/>
      <c r="X55" s="693"/>
      <c r="Y55" s="692"/>
      <c r="Z55" s="693"/>
      <c r="AA55" s="692"/>
      <c r="AB55" s="694"/>
      <c r="AC55" s="692"/>
      <c r="AD55" s="1052">
        <f>C55-(V55+X55+Z55+AB55)</f>
        <v>0</v>
      </c>
      <c r="AE55" s="696"/>
    </row>
    <row r="56" spans="1:31" ht="23.25" x14ac:dyDescent="0.55000000000000004">
      <c r="A56" s="86"/>
      <c r="B56" s="426" t="s">
        <v>272</v>
      </c>
      <c r="C56" s="599"/>
      <c r="D56" s="36" t="s">
        <v>1</v>
      </c>
      <c r="E56" s="97" t="s">
        <v>0</v>
      </c>
      <c r="F56" s="95" t="s">
        <v>0</v>
      </c>
      <c r="G56" s="896" t="s">
        <v>0</v>
      </c>
      <c r="H56" s="618"/>
      <c r="I56" s="603"/>
      <c r="J56" s="681"/>
      <c r="K56" s="95" t="s">
        <v>0</v>
      </c>
      <c r="L56" s="95" t="s">
        <v>0</v>
      </c>
      <c r="M56" s="614"/>
      <c r="N56" s="683"/>
      <c r="O56" s="594">
        <f>C56-(SUM(H56:N56))</f>
        <v>0</v>
      </c>
      <c r="P56" s="852"/>
      <c r="Q56" s="603"/>
      <c r="R56" s="614"/>
      <c r="S56" s="687"/>
      <c r="T56" s="96" t="s">
        <v>0</v>
      </c>
      <c r="U56" s="875">
        <f>C56-(SUM(P56:T57))</f>
        <v>0</v>
      </c>
      <c r="V56" s="625"/>
      <c r="W56" s="626"/>
      <c r="X56" s="627"/>
      <c r="Y56" s="626"/>
      <c r="Z56" s="627"/>
      <c r="AA56" s="626"/>
      <c r="AB56" s="628"/>
      <c r="AC56" s="626"/>
      <c r="AD56" s="1052">
        <f>C56-(V56+X56+Z56+AB56)</f>
        <v>0</v>
      </c>
      <c r="AE56" s="696"/>
    </row>
    <row r="57" spans="1:31" ht="23.25" x14ac:dyDescent="0.55000000000000004">
      <c r="A57" s="84"/>
      <c r="B57" s="500" t="s">
        <v>280</v>
      </c>
      <c r="C57" s="674"/>
      <c r="D57" s="82" t="s">
        <v>1</v>
      </c>
      <c r="E57" s="81" t="s">
        <v>0</v>
      </c>
      <c r="F57" s="78" t="s">
        <v>0</v>
      </c>
      <c r="G57" s="151" t="s">
        <v>0</v>
      </c>
      <c r="H57" s="78" t="s">
        <v>0</v>
      </c>
      <c r="I57" s="78" t="s">
        <v>0</v>
      </c>
      <c r="J57" s="682"/>
      <c r="K57" s="78" t="s">
        <v>0</v>
      </c>
      <c r="L57" s="78" t="s">
        <v>0</v>
      </c>
      <c r="M57" s="78" t="s">
        <v>0</v>
      </c>
      <c r="N57" s="553" t="s">
        <v>0</v>
      </c>
      <c r="O57" s="594">
        <f>C57-(SUM(H57:N57))</f>
        <v>0</v>
      </c>
      <c r="P57" s="850"/>
      <c r="Q57" s="602"/>
      <c r="R57" s="612"/>
      <c r="S57" s="615"/>
      <c r="T57" s="80" t="s">
        <v>0</v>
      </c>
      <c r="U57" s="875">
        <f>C57-(SUM(P57:T163))</f>
        <v>0</v>
      </c>
      <c r="V57" s="619"/>
      <c r="W57" s="620"/>
      <c r="X57" s="621"/>
      <c r="Y57" s="620"/>
      <c r="Z57" s="621"/>
      <c r="AA57" s="620"/>
      <c r="AB57" s="622"/>
      <c r="AC57" s="620"/>
      <c r="AD57" s="1046">
        <f>C57-(V57+X57+Z57+AB57)</f>
        <v>0</v>
      </c>
      <c r="AE57" s="666"/>
    </row>
    <row r="58" spans="1:31" ht="23.25" x14ac:dyDescent="0.55000000000000004">
      <c r="A58" s="84"/>
      <c r="B58" s="490" t="s">
        <v>2</v>
      </c>
      <c r="C58" s="684">
        <f>SUM(C54:C57)</f>
        <v>0</v>
      </c>
      <c r="D58" s="331" t="s">
        <v>1</v>
      </c>
      <c r="E58" s="486" t="s">
        <v>0</v>
      </c>
      <c r="F58" s="78" t="s">
        <v>0</v>
      </c>
      <c r="G58" s="487" t="s">
        <v>0</v>
      </c>
      <c r="H58" s="1007">
        <f>SUM(H54:H57)</f>
        <v>0</v>
      </c>
      <c r="I58" s="1008">
        <f t="shared" ref="I58:J58" si="12">SUM(I54:I57)</f>
        <v>0</v>
      </c>
      <c r="J58" s="1008">
        <f t="shared" si="12"/>
        <v>0</v>
      </c>
      <c r="K58" s="234" t="s">
        <v>0</v>
      </c>
      <c r="L58" s="319" t="s">
        <v>0</v>
      </c>
      <c r="M58" s="1008">
        <f t="shared" ref="M58:N58" si="13">SUM(M54:M57)</f>
        <v>0</v>
      </c>
      <c r="N58" s="1009">
        <f t="shared" si="13"/>
        <v>0</v>
      </c>
      <c r="O58" s="594">
        <f>C58-(SUM(H58:N58))</f>
        <v>0</v>
      </c>
      <c r="P58" s="1007">
        <f>SUM(P54:P57)</f>
        <v>0</v>
      </c>
      <c r="Q58" s="1008">
        <f t="shared" ref="Q58:R58" si="14">SUM(Q54:Q57)</f>
        <v>0</v>
      </c>
      <c r="R58" s="1008">
        <f t="shared" si="14"/>
        <v>0</v>
      </c>
      <c r="S58" s="1008">
        <f>SUM(S54:S57)</f>
        <v>0</v>
      </c>
      <c r="T58" s="80" t="s">
        <v>0</v>
      </c>
      <c r="U58" s="875">
        <f>C58-(SUM(P58:T60))</f>
        <v>0</v>
      </c>
      <c r="V58" s="1010">
        <f>SUM(V54:V57)</f>
        <v>0</v>
      </c>
      <c r="W58" s="1011">
        <f t="shared" ref="W58:AE58" si="15">SUM(W54:W57)</f>
        <v>0</v>
      </c>
      <c r="X58" s="1012">
        <f t="shared" si="15"/>
        <v>0</v>
      </c>
      <c r="Y58" s="1013">
        <f t="shared" si="15"/>
        <v>0</v>
      </c>
      <c r="Z58" s="1012">
        <f t="shared" si="15"/>
        <v>0</v>
      </c>
      <c r="AA58" s="1011">
        <f t="shared" si="15"/>
        <v>0</v>
      </c>
      <c r="AB58" s="1013">
        <f t="shared" si="15"/>
        <v>0</v>
      </c>
      <c r="AC58" s="1011">
        <f t="shared" si="15"/>
        <v>0</v>
      </c>
      <c r="AD58" s="1053">
        <f t="shared" si="15"/>
        <v>0</v>
      </c>
      <c r="AE58" s="1014">
        <f t="shared" si="15"/>
        <v>0</v>
      </c>
    </row>
    <row r="59" spans="1:31" ht="41.25" x14ac:dyDescent="0.55000000000000004">
      <c r="A59" s="402"/>
      <c r="B59" s="403"/>
      <c r="C59" s="416" t="s">
        <v>13</v>
      </c>
      <c r="D59" s="417" t="s">
        <v>12</v>
      </c>
      <c r="E59" s="391" t="s">
        <v>11</v>
      </c>
      <c r="F59" s="392" t="s">
        <v>10</v>
      </c>
      <c r="G59" s="393" t="s">
        <v>9</v>
      </c>
      <c r="H59" s="394" t="s">
        <v>255</v>
      </c>
      <c r="I59" s="395" t="s">
        <v>256</v>
      </c>
      <c r="J59" s="395" t="s">
        <v>257</v>
      </c>
      <c r="K59" s="395" t="s">
        <v>258</v>
      </c>
      <c r="L59" s="395" t="s">
        <v>259</v>
      </c>
      <c r="M59" s="395" t="s">
        <v>273</v>
      </c>
      <c r="N59" s="404" t="s">
        <v>252</v>
      </c>
      <c r="O59" s="579"/>
      <c r="P59" s="843" t="s">
        <v>263</v>
      </c>
      <c r="Q59" s="175" t="s">
        <v>264</v>
      </c>
      <c r="R59" s="459" t="s">
        <v>265</v>
      </c>
      <c r="S59" s="176" t="s">
        <v>64</v>
      </c>
      <c r="T59" s="879" t="s">
        <v>266</v>
      </c>
      <c r="U59" s="579"/>
      <c r="V59" s="405"/>
      <c r="W59" s="406"/>
      <c r="X59" s="408"/>
      <c r="Y59" s="406"/>
      <c r="Z59" s="405"/>
      <c r="AA59" s="406"/>
      <c r="AB59" s="407"/>
      <c r="AC59" s="406"/>
      <c r="AD59" s="1045"/>
      <c r="AE59" s="126"/>
    </row>
    <row r="60" spans="1:31" ht="23.25" x14ac:dyDescent="0.55000000000000004">
      <c r="A60" s="86"/>
      <c r="B60" s="85" t="s">
        <v>292</v>
      </c>
      <c r="C60" s="20"/>
      <c r="D60" s="20"/>
      <c r="E60" s="20"/>
      <c r="F60" s="20"/>
      <c r="G60" s="20"/>
      <c r="H60" s="20"/>
      <c r="I60" s="20"/>
      <c r="J60" s="20"/>
      <c r="K60" s="20"/>
      <c r="L60" s="20"/>
      <c r="M60" s="20"/>
      <c r="N60" s="20"/>
      <c r="O60" s="545"/>
      <c r="P60" s="64"/>
      <c r="Q60" s="20"/>
      <c r="R60" s="20"/>
      <c r="S60" s="20"/>
      <c r="T60" s="134"/>
      <c r="U60" s="545"/>
      <c r="V60" s="20"/>
      <c r="W60" s="20"/>
      <c r="X60" s="20"/>
      <c r="Y60" s="20"/>
      <c r="Z60" s="20"/>
      <c r="AA60" s="20"/>
      <c r="AB60" s="20"/>
      <c r="AC60" s="134"/>
      <c r="AD60" s="41"/>
      <c r="AE60" s="103"/>
    </row>
    <row r="61" spans="1:31" ht="23.25" x14ac:dyDescent="0.55000000000000004">
      <c r="A61" s="86"/>
      <c r="B61" s="98" t="s">
        <v>230</v>
      </c>
      <c r="C61" s="669"/>
      <c r="D61" s="52" t="s">
        <v>1</v>
      </c>
      <c r="E61" s="102" t="s">
        <v>0</v>
      </c>
      <c r="F61" s="668"/>
      <c r="G61" s="101" t="s">
        <v>0</v>
      </c>
      <c r="H61" s="680"/>
      <c r="I61" s="95" t="s">
        <v>0</v>
      </c>
      <c r="J61" s="95" t="s">
        <v>0</v>
      </c>
      <c r="K61" s="95" t="s">
        <v>0</v>
      </c>
      <c r="L61" s="95" t="s">
        <v>0</v>
      </c>
      <c r="M61" s="95" t="s">
        <v>0</v>
      </c>
      <c r="N61" s="712"/>
      <c r="O61" s="594">
        <f t="shared" ref="O61:O67" si="16">C61-(SUM(H61:N61))</f>
        <v>0</v>
      </c>
      <c r="P61" s="862"/>
      <c r="Q61" s="714"/>
      <c r="R61" s="668"/>
      <c r="S61" s="668"/>
      <c r="T61" s="813"/>
      <c r="U61" s="875">
        <f t="shared" ref="U61:U66" si="17">C61-(SUM(P61:T63))</f>
        <v>0</v>
      </c>
      <c r="V61" s="661"/>
      <c r="W61" s="662"/>
      <c r="X61" s="663"/>
      <c r="Y61" s="662"/>
      <c r="Z61" s="663"/>
      <c r="AA61" s="662"/>
      <c r="AB61" s="664"/>
      <c r="AC61" s="662"/>
      <c r="AD61" s="1052">
        <f t="shared" ref="AD61:AD66" si="18">C61-(V61+X61+Z61+AB61)</f>
        <v>0</v>
      </c>
      <c r="AE61" s="696">
        <f t="shared" ref="AE61:AE66" si="19">F61-(W61+Y61+AA61+AC61)</f>
        <v>0</v>
      </c>
    </row>
    <row r="62" spans="1:31" ht="23.25" x14ac:dyDescent="0.55000000000000004">
      <c r="A62" s="86"/>
      <c r="B62" s="98" t="s">
        <v>231</v>
      </c>
      <c r="C62" s="600"/>
      <c r="D62" s="36" t="s">
        <v>1</v>
      </c>
      <c r="E62" s="97" t="s">
        <v>0</v>
      </c>
      <c r="F62" s="679"/>
      <c r="G62" s="96" t="s">
        <v>0</v>
      </c>
      <c r="H62" s="95" t="s">
        <v>0</v>
      </c>
      <c r="I62" s="680"/>
      <c r="J62" s="95" t="s">
        <v>0</v>
      </c>
      <c r="K62" s="95" t="s">
        <v>0</v>
      </c>
      <c r="L62" s="95" t="s">
        <v>0</v>
      </c>
      <c r="M62" s="95" t="s">
        <v>0</v>
      </c>
      <c r="N62" s="712"/>
      <c r="O62" s="594">
        <f t="shared" si="16"/>
        <v>0</v>
      </c>
      <c r="P62" s="861"/>
      <c r="Q62" s="679"/>
      <c r="R62" s="683"/>
      <c r="S62" s="668"/>
      <c r="T62" s="886"/>
      <c r="U62" s="875">
        <f t="shared" si="17"/>
        <v>0</v>
      </c>
      <c r="V62" s="691"/>
      <c r="W62" s="692"/>
      <c r="X62" s="693"/>
      <c r="Y62" s="692"/>
      <c r="Z62" s="693"/>
      <c r="AA62" s="692"/>
      <c r="AB62" s="694"/>
      <c r="AC62" s="692"/>
      <c r="AD62" s="1052">
        <f t="shared" si="18"/>
        <v>0</v>
      </c>
      <c r="AE62" s="696">
        <f t="shared" si="19"/>
        <v>0</v>
      </c>
    </row>
    <row r="63" spans="1:31" ht="23.25" x14ac:dyDescent="0.55000000000000004">
      <c r="A63" s="86"/>
      <c r="B63" s="98" t="s">
        <v>232</v>
      </c>
      <c r="C63" s="599"/>
      <c r="D63" s="52" t="s">
        <v>1</v>
      </c>
      <c r="E63" s="97" t="s">
        <v>0</v>
      </c>
      <c r="F63" s="603"/>
      <c r="G63" s="96" t="s">
        <v>0</v>
      </c>
      <c r="H63" s="95" t="s">
        <v>0</v>
      </c>
      <c r="I63" s="95" t="s">
        <v>0</v>
      </c>
      <c r="J63" s="680"/>
      <c r="K63" s="95" t="s">
        <v>0</v>
      </c>
      <c r="L63" s="95" t="s">
        <v>0</v>
      </c>
      <c r="M63" s="95" t="s">
        <v>0</v>
      </c>
      <c r="N63" s="713"/>
      <c r="O63" s="594">
        <f t="shared" si="16"/>
        <v>0</v>
      </c>
      <c r="P63" s="852"/>
      <c r="Q63" s="603"/>
      <c r="R63" s="614"/>
      <c r="S63" s="668"/>
      <c r="T63" s="798"/>
      <c r="U63" s="875">
        <f t="shared" si="17"/>
        <v>0</v>
      </c>
      <c r="V63" s="625"/>
      <c r="W63" s="626"/>
      <c r="X63" s="627"/>
      <c r="Y63" s="626"/>
      <c r="Z63" s="627"/>
      <c r="AA63" s="626"/>
      <c r="AB63" s="628"/>
      <c r="AC63" s="626"/>
      <c r="AD63" s="1052">
        <f t="shared" si="18"/>
        <v>0</v>
      </c>
      <c r="AE63" s="696">
        <f t="shared" si="19"/>
        <v>0</v>
      </c>
    </row>
    <row r="64" spans="1:31" ht="23.25" x14ac:dyDescent="0.55000000000000004">
      <c r="A64" s="86"/>
      <c r="B64" s="98" t="s">
        <v>233</v>
      </c>
      <c r="C64" s="599"/>
      <c r="D64" s="52" t="s">
        <v>1</v>
      </c>
      <c r="E64" s="97" t="s">
        <v>0</v>
      </c>
      <c r="F64" s="603"/>
      <c r="G64" s="96" t="s">
        <v>0</v>
      </c>
      <c r="H64" s="95" t="s">
        <v>0</v>
      </c>
      <c r="I64" s="95" t="s">
        <v>0</v>
      </c>
      <c r="J64" s="95" t="s">
        <v>0</v>
      </c>
      <c r="K64" s="680"/>
      <c r="L64" s="95" t="s">
        <v>0</v>
      </c>
      <c r="M64" s="95" t="s">
        <v>0</v>
      </c>
      <c r="N64" s="713"/>
      <c r="O64" s="594">
        <f t="shared" si="16"/>
        <v>0</v>
      </c>
      <c r="P64" s="852"/>
      <c r="Q64" s="603"/>
      <c r="R64" s="614"/>
      <c r="S64" s="668"/>
      <c r="T64" s="798"/>
      <c r="U64" s="875">
        <f t="shared" si="17"/>
        <v>0</v>
      </c>
      <c r="V64" s="625"/>
      <c r="W64" s="626"/>
      <c r="X64" s="627"/>
      <c r="Y64" s="626"/>
      <c r="Z64" s="627"/>
      <c r="AA64" s="626"/>
      <c r="AB64" s="628"/>
      <c r="AC64" s="626"/>
      <c r="AD64" s="1052">
        <f t="shared" si="18"/>
        <v>0</v>
      </c>
      <c r="AE64" s="696">
        <f t="shared" si="19"/>
        <v>0</v>
      </c>
    </row>
    <row r="65" spans="1:31" ht="23.25" x14ac:dyDescent="0.55000000000000004">
      <c r="A65" s="86"/>
      <c r="B65" s="98" t="s">
        <v>234</v>
      </c>
      <c r="C65" s="599"/>
      <c r="D65" s="36" t="s">
        <v>1</v>
      </c>
      <c r="E65" s="97" t="s">
        <v>0</v>
      </c>
      <c r="F65" s="603"/>
      <c r="G65" s="96" t="s">
        <v>0</v>
      </c>
      <c r="H65" s="95" t="s">
        <v>0</v>
      </c>
      <c r="I65" s="95" t="s">
        <v>0</v>
      </c>
      <c r="J65" s="95" t="s">
        <v>0</v>
      </c>
      <c r="K65" s="95" t="s">
        <v>0</v>
      </c>
      <c r="L65" s="680"/>
      <c r="M65" s="95" t="s">
        <v>0</v>
      </c>
      <c r="N65" s="713"/>
      <c r="O65" s="594">
        <f t="shared" si="16"/>
        <v>0</v>
      </c>
      <c r="P65" s="852"/>
      <c r="Q65" s="603"/>
      <c r="R65" s="614"/>
      <c r="S65" s="668"/>
      <c r="T65" s="798"/>
      <c r="U65" s="875">
        <f t="shared" si="17"/>
        <v>0</v>
      </c>
      <c r="V65" s="625"/>
      <c r="W65" s="626"/>
      <c r="X65" s="627"/>
      <c r="Y65" s="626"/>
      <c r="Z65" s="627"/>
      <c r="AA65" s="626"/>
      <c r="AB65" s="628"/>
      <c r="AC65" s="626"/>
      <c r="AD65" s="1052">
        <f t="shared" si="18"/>
        <v>0</v>
      </c>
      <c r="AE65" s="696">
        <f t="shared" si="19"/>
        <v>0</v>
      </c>
    </row>
    <row r="66" spans="1:31" ht="23.25" x14ac:dyDescent="0.55000000000000004">
      <c r="A66" s="86"/>
      <c r="B66" s="460" t="s">
        <v>235</v>
      </c>
      <c r="C66" s="599"/>
      <c r="D66" s="16" t="s">
        <v>1</v>
      </c>
      <c r="E66" s="461" t="s">
        <v>0</v>
      </c>
      <c r="F66" s="676"/>
      <c r="G66" s="327" t="s">
        <v>0</v>
      </c>
      <c r="H66" s="319" t="s">
        <v>0</v>
      </c>
      <c r="I66" s="319" t="s">
        <v>0</v>
      </c>
      <c r="J66" s="319" t="s">
        <v>0</v>
      </c>
      <c r="K66" s="319" t="s">
        <v>0</v>
      </c>
      <c r="L66" s="319" t="s">
        <v>0</v>
      </c>
      <c r="M66" s="681"/>
      <c r="N66" s="713"/>
      <c r="O66" s="705">
        <f t="shared" si="16"/>
        <v>0</v>
      </c>
      <c r="P66" s="852"/>
      <c r="Q66" s="603"/>
      <c r="R66" s="614"/>
      <c r="S66" s="715"/>
      <c r="T66" s="798"/>
      <c r="U66" s="876">
        <f t="shared" si="17"/>
        <v>0</v>
      </c>
      <c r="V66" s="625"/>
      <c r="W66" s="626"/>
      <c r="X66" s="627"/>
      <c r="Y66" s="626"/>
      <c r="Z66" s="627"/>
      <c r="AA66" s="626"/>
      <c r="AB66" s="628"/>
      <c r="AC66" s="626"/>
      <c r="AD66" s="1046">
        <f t="shared" si="18"/>
        <v>0</v>
      </c>
      <c r="AE66" s="666">
        <f t="shared" si="19"/>
        <v>0</v>
      </c>
    </row>
    <row r="67" spans="1:31" x14ac:dyDescent="0.5">
      <c r="A67" s="84"/>
      <c r="B67" s="706" t="s">
        <v>2</v>
      </c>
      <c r="C67" s="710">
        <f>SUM(C61:C65)</f>
        <v>0</v>
      </c>
      <c r="D67" s="706" t="s">
        <v>1</v>
      </c>
      <c r="E67" s="707" t="s">
        <v>0</v>
      </c>
      <c r="F67" s="690">
        <f>SUM(F60:F65)</f>
        <v>0</v>
      </c>
      <c r="G67" s="708" t="s">
        <v>0</v>
      </c>
      <c r="H67" s="711">
        <f>SUM(H60:H65)</f>
        <v>0</v>
      </c>
      <c r="I67" s="689">
        <f>SUM(J60:J65)</f>
        <v>0</v>
      </c>
      <c r="J67" s="689">
        <f>SUM(K60:K65)</f>
        <v>0</v>
      </c>
      <c r="K67" s="689">
        <f>SUM(L60:L65)</f>
        <v>0</v>
      </c>
      <c r="L67" s="689">
        <f>SUM(M60:M65)</f>
        <v>0</v>
      </c>
      <c r="M67" s="78" t="s">
        <v>0</v>
      </c>
      <c r="N67" s="689">
        <f t="shared" ref="N67" si="20">SUM(N60:N65)</f>
        <v>0</v>
      </c>
      <c r="O67" s="709">
        <f t="shared" si="16"/>
        <v>0</v>
      </c>
      <c r="P67" s="711">
        <f t="shared" ref="P67:AE67" si="21">SUM(P60:P65)</f>
        <v>0</v>
      </c>
      <c r="Q67" s="690">
        <f t="shared" si="21"/>
        <v>0</v>
      </c>
      <c r="R67" s="690">
        <f t="shared" si="21"/>
        <v>0</v>
      </c>
      <c r="S67" s="690">
        <f t="shared" si="21"/>
        <v>0</v>
      </c>
      <c r="T67" s="887">
        <f t="shared" si="21"/>
        <v>0</v>
      </c>
      <c r="U67" s="877">
        <f>C67-(SUM(M67:T67))</f>
        <v>0</v>
      </c>
      <c r="V67" s="716">
        <f t="shared" si="21"/>
        <v>0</v>
      </c>
      <c r="W67" s="717">
        <f t="shared" si="21"/>
        <v>0</v>
      </c>
      <c r="X67" s="702">
        <f t="shared" si="21"/>
        <v>0</v>
      </c>
      <c r="Y67" s="717">
        <f t="shared" si="21"/>
        <v>0</v>
      </c>
      <c r="Z67" s="702">
        <f t="shared" si="21"/>
        <v>0</v>
      </c>
      <c r="AA67" s="717">
        <f t="shared" si="21"/>
        <v>0</v>
      </c>
      <c r="AB67" s="702">
        <f t="shared" si="21"/>
        <v>0</v>
      </c>
      <c r="AC67" s="717">
        <f t="shared" si="21"/>
        <v>0</v>
      </c>
      <c r="AD67" s="1054">
        <f t="shared" si="21"/>
        <v>0</v>
      </c>
      <c r="AE67" s="719">
        <f t="shared" si="21"/>
        <v>0</v>
      </c>
    </row>
    <row r="68" spans="1:31" ht="24" x14ac:dyDescent="0.55000000000000004">
      <c r="A68" s="451">
        <v>4</v>
      </c>
      <c r="B68" s="452" t="s">
        <v>15</v>
      </c>
      <c r="C68" s="453"/>
      <c r="D68" s="453"/>
      <c r="E68" s="454"/>
      <c r="F68" s="454"/>
      <c r="G68" s="454"/>
      <c r="H68" s="454"/>
      <c r="I68" s="454"/>
      <c r="J68" s="454"/>
      <c r="K68" s="454"/>
      <c r="L68" s="454"/>
      <c r="M68" s="454"/>
      <c r="N68" s="454"/>
      <c r="O68" s="584"/>
      <c r="P68" s="863"/>
      <c r="Q68" s="454"/>
      <c r="R68" s="454"/>
      <c r="S68" s="454"/>
      <c r="T68" s="467"/>
      <c r="U68" s="584"/>
      <c r="V68" s="454"/>
      <c r="W68" s="454"/>
      <c r="X68" s="454"/>
      <c r="Y68" s="454"/>
      <c r="Z68" s="454"/>
      <c r="AA68" s="454"/>
      <c r="AB68" s="454"/>
      <c r="AC68" s="467"/>
      <c r="AD68" s="1055"/>
      <c r="AE68" s="59"/>
    </row>
    <row r="69" spans="1:31" s="66" customFormat="1" ht="45" x14ac:dyDescent="0.2">
      <c r="A69" s="387"/>
      <c r="B69" s="388"/>
      <c r="C69" s="389"/>
      <c r="D69" s="390"/>
      <c r="E69" s="391" t="s">
        <v>11</v>
      </c>
      <c r="F69" s="392" t="s">
        <v>10</v>
      </c>
      <c r="G69" s="393" t="s">
        <v>9</v>
      </c>
      <c r="H69" s="178" t="s">
        <v>25</v>
      </c>
      <c r="I69" s="177" t="s">
        <v>23</v>
      </c>
      <c r="J69" s="176" t="s">
        <v>22</v>
      </c>
      <c r="K69" s="395" t="s">
        <v>8</v>
      </c>
      <c r="L69" s="395" t="s">
        <v>226</v>
      </c>
      <c r="M69" s="396" t="s">
        <v>7</v>
      </c>
      <c r="N69" s="455" t="s">
        <v>252</v>
      </c>
      <c r="O69" s="577"/>
      <c r="P69" s="843" t="s">
        <v>263</v>
      </c>
      <c r="Q69" s="229" t="s">
        <v>274</v>
      </c>
      <c r="R69" s="175" t="s">
        <v>275</v>
      </c>
      <c r="S69" s="175" t="s">
        <v>276</v>
      </c>
      <c r="T69" s="879" t="s">
        <v>252</v>
      </c>
      <c r="U69" s="577"/>
      <c r="V69" s="397"/>
      <c r="W69" s="398"/>
      <c r="X69" s="400"/>
      <c r="Y69" s="398"/>
      <c r="Z69" s="397"/>
      <c r="AA69" s="398"/>
      <c r="AB69" s="399"/>
      <c r="AC69" s="398"/>
      <c r="AD69" s="1056"/>
      <c r="AE69" s="67"/>
    </row>
    <row r="70" spans="1:31" x14ac:dyDescent="0.5">
      <c r="A70" s="86"/>
      <c r="B70" s="18" t="s">
        <v>213</v>
      </c>
      <c r="C70" s="720"/>
      <c r="D70" s="63" t="s">
        <v>1</v>
      </c>
      <c r="E70" s="361" t="s">
        <v>0</v>
      </c>
      <c r="F70" s="726"/>
      <c r="G70" s="362" t="s">
        <v>0</v>
      </c>
      <c r="H70" s="363" t="s">
        <v>0</v>
      </c>
      <c r="I70" s="363" t="s">
        <v>0</v>
      </c>
      <c r="J70" s="363" t="s">
        <v>0</v>
      </c>
      <c r="K70" s="726"/>
      <c r="L70" s="726"/>
      <c r="M70" s="363" t="s">
        <v>0</v>
      </c>
      <c r="N70" s="363" t="s">
        <v>0</v>
      </c>
      <c r="O70" s="594">
        <f>C70-(SUM(H70:N70))</f>
        <v>0</v>
      </c>
      <c r="P70" s="864"/>
      <c r="Q70" s="726"/>
      <c r="R70" s="731"/>
      <c r="S70" s="726"/>
      <c r="T70" s="793"/>
      <c r="U70" s="875">
        <f>C70-(SUM(P70:T72))</f>
        <v>0</v>
      </c>
      <c r="V70" s="732"/>
      <c r="W70" s="733"/>
      <c r="X70" s="734"/>
      <c r="Y70" s="733"/>
      <c r="Z70" s="732"/>
      <c r="AA70" s="733"/>
      <c r="AB70" s="735"/>
      <c r="AC70" s="733"/>
      <c r="AD70" s="1057">
        <f>C70-(V70+X70+Z70+AB70)</f>
        <v>0</v>
      </c>
      <c r="AE70" s="737">
        <f>F70-(W70+Y70+AA70+AC70)</f>
        <v>0</v>
      </c>
    </row>
    <row r="71" spans="1:31" x14ac:dyDescent="0.5">
      <c r="A71" s="84"/>
      <c r="B71" s="364" t="s">
        <v>169</v>
      </c>
      <c r="C71" s="365"/>
      <c r="D71" s="349"/>
      <c r="E71" s="349"/>
      <c r="F71" s="538"/>
      <c r="G71" s="128"/>
      <c r="H71" s="366"/>
      <c r="I71" s="366"/>
      <c r="J71" s="366"/>
      <c r="K71" s="366"/>
      <c r="L71" s="366"/>
      <c r="M71" s="366"/>
      <c r="N71" s="366"/>
      <c r="O71" s="550"/>
      <c r="P71" s="839"/>
      <c r="Q71" s="366"/>
      <c r="R71" s="366"/>
      <c r="S71" s="366"/>
      <c r="T71" s="375"/>
      <c r="U71" s="550"/>
      <c r="V71" s="366"/>
      <c r="W71" s="366"/>
      <c r="X71" s="366"/>
      <c r="Y71" s="366"/>
      <c r="Z71" s="366"/>
      <c r="AA71" s="366"/>
      <c r="AB71" s="366"/>
      <c r="AC71" s="375"/>
      <c r="AD71" s="24"/>
      <c r="AE71" s="23"/>
    </row>
    <row r="72" spans="1:31" x14ac:dyDescent="0.5">
      <c r="A72" s="86"/>
      <c r="B72" s="18" t="s">
        <v>167</v>
      </c>
      <c r="C72" s="721"/>
      <c r="D72" s="367" t="s">
        <v>1</v>
      </c>
      <c r="E72" s="368" t="s">
        <v>0</v>
      </c>
      <c r="F72" s="725"/>
      <c r="G72" s="369" t="s">
        <v>0</v>
      </c>
      <c r="H72" s="370" t="s">
        <v>0</v>
      </c>
      <c r="I72" s="370" t="s">
        <v>0</v>
      </c>
      <c r="J72" s="370" t="s">
        <v>0</v>
      </c>
      <c r="K72" s="370" t="s">
        <v>0</v>
      </c>
      <c r="L72" s="370" t="s">
        <v>0</v>
      </c>
      <c r="M72" s="727"/>
      <c r="N72" s="5" t="s">
        <v>0</v>
      </c>
      <c r="O72" s="594">
        <f>C72-(SUM(H72:N72))</f>
        <v>0</v>
      </c>
      <c r="P72" s="865"/>
      <c r="Q72" s="738"/>
      <c r="R72" s="727"/>
      <c r="S72" s="738"/>
      <c r="T72" s="888"/>
      <c r="U72" s="875">
        <f>C72-(SUM(P72:T74))</f>
        <v>0</v>
      </c>
      <c r="V72" s="739"/>
      <c r="W72" s="740"/>
      <c r="X72" s="741"/>
      <c r="Y72" s="740"/>
      <c r="Z72" s="739"/>
      <c r="AA72" s="740"/>
      <c r="AB72" s="742"/>
      <c r="AC72" s="740"/>
      <c r="AD72" s="1058">
        <f>C72-(V72+X72+Z72+AB72)</f>
        <v>0</v>
      </c>
      <c r="AE72" s="744">
        <f>F72-(W72+Y72+AA72+AC72)</f>
        <v>0</v>
      </c>
    </row>
    <row r="73" spans="1:31" x14ac:dyDescent="0.5">
      <c r="A73" s="114"/>
      <c r="B73" s="371" t="s">
        <v>168</v>
      </c>
      <c r="C73" s="722"/>
      <c r="D73" s="372" t="s">
        <v>1</v>
      </c>
      <c r="E73" s="373" t="s">
        <v>0</v>
      </c>
      <c r="F73" s="374" t="s">
        <v>0</v>
      </c>
      <c r="G73" s="724"/>
      <c r="H73" s="374" t="s">
        <v>0</v>
      </c>
      <c r="I73" s="374" t="s">
        <v>0</v>
      </c>
      <c r="J73" s="374" t="s">
        <v>0</v>
      </c>
      <c r="K73" s="729"/>
      <c r="L73" s="729"/>
      <c r="M73" s="728"/>
      <c r="N73" s="363" t="s">
        <v>0</v>
      </c>
      <c r="O73" s="594">
        <f>C73-(SUM(H73:N73))</f>
        <v>0</v>
      </c>
      <c r="P73" s="866"/>
      <c r="Q73" s="729"/>
      <c r="R73" s="728"/>
      <c r="S73" s="729"/>
      <c r="T73" s="724"/>
      <c r="U73" s="875">
        <f>C73-(SUM(P73:T75))</f>
        <v>0</v>
      </c>
      <c r="V73" s="745"/>
      <c r="W73" s="746"/>
      <c r="X73" s="747"/>
      <c r="Y73" s="746"/>
      <c r="Z73" s="745"/>
      <c r="AA73" s="746"/>
      <c r="AB73" s="748"/>
      <c r="AC73" s="746"/>
      <c r="AD73" s="1052">
        <f>C73-(V73+X73+Z73+AB73)</f>
        <v>0</v>
      </c>
      <c r="AE73" s="696">
        <f>G73-(W73+Y73+AA73+AC73)</f>
        <v>0</v>
      </c>
    </row>
    <row r="74" spans="1:31" x14ac:dyDescent="0.5">
      <c r="A74" s="84"/>
      <c r="B74" s="364" t="s">
        <v>170</v>
      </c>
      <c r="C74" s="365"/>
      <c r="D74" s="349"/>
      <c r="E74" s="128"/>
      <c r="F74" s="128"/>
      <c r="G74" s="128"/>
      <c r="H74" s="366"/>
      <c r="I74" s="366"/>
      <c r="J74" s="366"/>
      <c r="K74" s="366"/>
      <c r="L74" s="366"/>
      <c r="M74" s="366"/>
      <c r="N74" s="366"/>
      <c r="O74" s="550"/>
      <c r="P74" s="839"/>
      <c r="Q74" s="366"/>
      <c r="R74" s="366"/>
      <c r="S74" s="366"/>
      <c r="T74" s="375"/>
      <c r="U74" s="550"/>
      <c r="V74" s="366"/>
      <c r="W74" s="366"/>
      <c r="X74" s="366"/>
      <c r="Y74" s="366"/>
      <c r="Z74" s="366"/>
      <c r="AA74" s="366"/>
      <c r="AB74" s="366"/>
      <c r="AC74" s="375"/>
      <c r="AD74" s="40"/>
      <c r="AE74" s="45"/>
    </row>
    <row r="75" spans="1:31" x14ac:dyDescent="0.5">
      <c r="A75" s="114"/>
      <c r="B75" s="449" t="s">
        <v>172</v>
      </c>
      <c r="C75" s="722"/>
      <c r="D75" s="372" t="s">
        <v>14</v>
      </c>
      <c r="E75" s="373" t="s">
        <v>0</v>
      </c>
      <c r="F75" s="374" t="s">
        <v>0</v>
      </c>
      <c r="G75" s="724"/>
      <c r="H75" s="374" t="s">
        <v>0</v>
      </c>
      <c r="I75" s="374" t="s">
        <v>0</v>
      </c>
      <c r="J75" s="374" t="s">
        <v>0</v>
      </c>
      <c r="K75" s="729"/>
      <c r="L75" s="729"/>
      <c r="M75" s="728"/>
      <c r="N75" s="363" t="s">
        <v>0</v>
      </c>
      <c r="O75" s="594">
        <f>C75-(SUM(H75:N75))</f>
        <v>0</v>
      </c>
      <c r="P75" s="866"/>
      <c r="Q75" s="729"/>
      <c r="R75" s="728"/>
      <c r="S75" s="729"/>
      <c r="T75" s="724"/>
      <c r="U75" s="875">
        <f>C75-(SUM(P75:T77))</f>
        <v>0</v>
      </c>
      <c r="V75" s="745"/>
      <c r="W75" s="746"/>
      <c r="X75" s="747"/>
      <c r="Y75" s="746"/>
      <c r="Z75" s="745"/>
      <c r="AA75" s="746"/>
      <c r="AB75" s="748"/>
      <c r="AC75" s="746"/>
      <c r="AD75" s="1052">
        <f>C75-(V75+X75+Z75+AB75)</f>
        <v>0</v>
      </c>
      <c r="AE75" s="696">
        <f>G75-(W75+Y75+AA75+AC75)</f>
        <v>0</v>
      </c>
    </row>
    <row r="76" spans="1:31" x14ac:dyDescent="0.5">
      <c r="A76" s="84"/>
      <c r="B76" s="450" t="s">
        <v>171</v>
      </c>
      <c r="C76" s="365"/>
      <c r="D76" s="349"/>
      <c r="E76" s="128"/>
      <c r="F76" s="128"/>
      <c r="G76" s="128"/>
      <c r="H76" s="366"/>
      <c r="I76" s="366"/>
      <c r="J76" s="366"/>
      <c r="K76" s="366"/>
      <c r="L76" s="366"/>
      <c r="M76" s="366"/>
      <c r="N76" s="366"/>
      <c r="O76" s="550"/>
      <c r="P76" s="839"/>
      <c r="Q76" s="366"/>
      <c r="R76" s="366"/>
      <c r="S76" s="366"/>
      <c r="T76" s="375"/>
      <c r="U76" s="550"/>
      <c r="V76" s="366"/>
      <c r="W76" s="366"/>
      <c r="X76" s="366"/>
      <c r="Y76" s="366"/>
      <c r="Z76" s="366"/>
      <c r="AA76" s="366"/>
      <c r="AB76" s="366"/>
      <c r="AC76" s="375"/>
      <c r="AD76" s="40"/>
      <c r="AE76" s="45"/>
    </row>
    <row r="77" spans="1:31" x14ac:dyDescent="0.5">
      <c r="A77" s="86"/>
      <c r="B77" s="18" t="s">
        <v>173</v>
      </c>
      <c r="C77" s="720"/>
      <c r="D77" s="63" t="s">
        <v>1</v>
      </c>
      <c r="E77" s="723"/>
      <c r="F77" s="363" t="s">
        <v>0</v>
      </c>
      <c r="G77" s="362" t="s">
        <v>0</v>
      </c>
      <c r="H77" s="363" t="s">
        <v>0</v>
      </c>
      <c r="I77" s="363" t="s">
        <v>0</v>
      </c>
      <c r="J77" s="363" t="s">
        <v>0</v>
      </c>
      <c r="K77" s="363" t="s">
        <v>0</v>
      </c>
      <c r="L77" s="363" t="s">
        <v>0</v>
      </c>
      <c r="M77" s="363" t="s">
        <v>0</v>
      </c>
      <c r="N77" s="730"/>
      <c r="O77" s="594">
        <f>C77-(SUM(H77:N77))</f>
        <v>0</v>
      </c>
      <c r="P77" s="864"/>
      <c r="Q77" s="726"/>
      <c r="R77" s="731"/>
      <c r="S77" s="726"/>
      <c r="T77" s="793"/>
      <c r="U77" s="875">
        <f>C77-(SUM(P77:T79))</f>
        <v>0</v>
      </c>
      <c r="V77" s="732"/>
      <c r="W77" s="733"/>
      <c r="X77" s="734"/>
      <c r="Y77" s="733"/>
      <c r="Z77" s="732"/>
      <c r="AA77" s="733"/>
      <c r="AB77" s="735"/>
      <c r="AC77" s="733"/>
      <c r="AD77" s="1052">
        <f>C77-(V77+X77+Z77+AB77)</f>
        <v>0</v>
      </c>
      <c r="AE77" s="696">
        <f>E77-(W77+Y77+AA77+AC77)</f>
        <v>0</v>
      </c>
    </row>
    <row r="78" spans="1:31" x14ac:dyDescent="0.5">
      <c r="A78" s="86"/>
      <c r="B78" s="332" t="s">
        <v>174</v>
      </c>
      <c r="C78" s="61"/>
      <c r="D78" s="42"/>
      <c r="E78" s="41"/>
      <c r="F78" s="41"/>
      <c r="G78" s="41"/>
      <c r="H78" s="40"/>
      <c r="I78" s="40"/>
      <c r="J78" s="40"/>
      <c r="K78" s="40"/>
      <c r="L78" s="40"/>
      <c r="M78" s="40"/>
      <c r="N78" s="40"/>
      <c r="O78" s="586"/>
      <c r="P78" s="43"/>
      <c r="Q78" s="40"/>
      <c r="R78" s="40"/>
      <c r="S78" s="40"/>
      <c r="T78" s="45"/>
      <c r="U78" s="586"/>
      <c r="V78" s="40"/>
      <c r="W78" s="40"/>
      <c r="X78" s="40"/>
      <c r="Y78" s="40"/>
      <c r="Z78" s="40"/>
      <c r="AA78" s="40"/>
      <c r="AB78" s="40"/>
      <c r="AC78" s="45"/>
      <c r="AD78" s="40"/>
      <c r="AE78" s="45"/>
    </row>
    <row r="79" spans="1:31" ht="24" x14ac:dyDescent="0.55000000000000004">
      <c r="A79" s="109">
        <v>5</v>
      </c>
      <c r="B79" s="231" t="s">
        <v>281</v>
      </c>
      <c r="C79" s="107"/>
      <c r="D79" s="107"/>
      <c r="E79" s="188"/>
      <c r="F79" s="188"/>
      <c r="G79" s="188"/>
      <c r="H79" s="187"/>
      <c r="I79" s="187"/>
      <c r="J79" s="187"/>
      <c r="K79" s="186"/>
      <c r="L79" s="186"/>
      <c r="M79" s="185"/>
      <c r="N79" s="185"/>
      <c r="O79" s="575"/>
      <c r="P79" s="842"/>
      <c r="Q79" s="185"/>
      <c r="R79" s="185"/>
      <c r="S79" s="185"/>
      <c r="T79" s="878"/>
      <c r="U79" s="575"/>
      <c r="V79" s="106"/>
      <c r="W79" s="106"/>
      <c r="X79" s="106"/>
      <c r="Y79" s="106"/>
      <c r="Z79" s="106"/>
      <c r="AA79" s="106"/>
      <c r="AB79" s="106"/>
      <c r="AC79" s="105"/>
      <c r="AD79" s="106"/>
      <c r="AE79" s="105"/>
    </row>
    <row r="80" spans="1:31" ht="45" x14ac:dyDescent="0.5">
      <c r="A80" s="184"/>
      <c r="B80" s="183"/>
      <c r="C80" s="182" t="s">
        <v>13</v>
      </c>
      <c r="D80" s="181" t="s">
        <v>12</v>
      </c>
      <c r="E80" s="180" t="s">
        <v>11</v>
      </c>
      <c r="F80" s="177" t="s">
        <v>10</v>
      </c>
      <c r="G80" s="179" t="s">
        <v>9</v>
      </c>
      <c r="H80" s="175" t="s">
        <v>61</v>
      </c>
      <c r="I80" s="178" t="s">
        <v>58</v>
      </c>
      <c r="J80" s="178" t="s">
        <v>23</v>
      </c>
      <c r="K80" s="229" t="s">
        <v>59</v>
      </c>
      <c r="L80" s="177" t="s">
        <v>60</v>
      </c>
      <c r="M80" s="175" t="s">
        <v>267</v>
      </c>
      <c r="N80" s="178" t="s">
        <v>7</v>
      </c>
      <c r="O80" s="587"/>
      <c r="P80" s="843" t="s">
        <v>263</v>
      </c>
      <c r="Q80" s="175" t="s">
        <v>62</v>
      </c>
      <c r="R80" s="230" t="s">
        <v>63</v>
      </c>
      <c r="S80" s="175" t="s">
        <v>64</v>
      </c>
      <c r="T80" s="174" t="s">
        <v>252</v>
      </c>
      <c r="U80" s="587"/>
      <c r="V80" s="172"/>
      <c r="W80" s="170"/>
      <c r="X80" s="173"/>
      <c r="Y80" s="170"/>
      <c r="Z80" s="172"/>
      <c r="AA80" s="170"/>
      <c r="AB80" s="171"/>
      <c r="AC80" s="170"/>
      <c r="AD80" s="1035"/>
      <c r="AE80" s="170"/>
    </row>
    <row r="81" spans="1:31" x14ac:dyDescent="0.5">
      <c r="A81" s="168"/>
      <c r="B81" s="167" t="s">
        <v>298</v>
      </c>
      <c r="C81" s="660"/>
      <c r="D81" s="376" t="s">
        <v>65</v>
      </c>
      <c r="E81" s="335" t="s">
        <v>0</v>
      </c>
      <c r="F81" s="755"/>
      <c r="G81" s="756"/>
      <c r="H81" s="595"/>
      <c r="I81" s="595"/>
      <c r="J81" s="595"/>
      <c r="K81" s="596"/>
      <c r="L81" s="597"/>
      <c r="M81" s="596"/>
      <c r="N81" s="633"/>
      <c r="O81" s="594">
        <f>C81-(SUM(H81:N81))</f>
        <v>0</v>
      </c>
      <c r="P81" s="844"/>
      <c r="Q81" s="596"/>
      <c r="R81" s="597"/>
      <c r="S81" s="597"/>
      <c r="T81" s="880"/>
      <c r="U81" s="875">
        <f>C81-(SUM(P81:T83))</f>
        <v>0</v>
      </c>
      <c r="V81" s="633"/>
      <c r="W81" s="634"/>
      <c r="X81" s="633"/>
      <c r="Y81" s="634"/>
      <c r="Z81" s="635"/>
      <c r="AA81" s="634"/>
      <c r="AB81" s="633"/>
      <c r="AC81" s="634"/>
      <c r="AD81" s="1058">
        <f>C81-(V81+X81+Z81+AB81)</f>
        <v>0</v>
      </c>
      <c r="AE81" s="744">
        <f>(F81+G81)-(W81+Y81+AA81+AC81)</f>
        <v>0</v>
      </c>
    </row>
    <row r="82" spans="1:31" x14ac:dyDescent="0.5">
      <c r="A82" s="168"/>
      <c r="B82" s="167" t="s">
        <v>299</v>
      </c>
      <c r="C82" s="660"/>
      <c r="D82" s="377" t="s">
        <v>66</v>
      </c>
      <c r="E82" s="335" t="s">
        <v>0</v>
      </c>
      <c r="F82" s="755"/>
      <c r="G82" s="756"/>
      <c r="H82" s="595"/>
      <c r="I82" s="595"/>
      <c r="J82" s="595"/>
      <c r="K82" s="596"/>
      <c r="L82" s="597"/>
      <c r="M82" s="596"/>
      <c r="N82" s="633"/>
      <c r="O82" s="594">
        <f>C82-(SUM(H82:N82))</f>
        <v>0</v>
      </c>
      <c r="P82" s="844"/>
      <c r="Q82" s="596"/>
      <c r="R82" s="597"/>
      <c r="S82" s="597"/>
      <c r="T82" s="880"/>
      <c r="U82" s="875">
        <f>C82-(SUM(P82:T84))</f>
        <v>0</v>
      </c>
      <c r="V82" s="633"/>
      <c r="W82" s="634"/>
      <c r="X82" s="633"/>
      <c r="Y82" s="634"/>
      <c r="Z82" s="635"/>
      <c r="AA82" s="634"/>
      <c r="AB82" s="633"/>
      <c r="AC82" s="634"/>
      <c r="AD82" s="1058">
        <f>C82-(V82+X82+Z82+AB82)</f>
        <v>0</v>
      </c>
      <c r="AE82" s="744">
        <f>(F82+G82)-(W82+Y82+AA82+AC82)</f>
        <v>0</v>
      </c>
    </row>
    <row r="83" spans="1:31" x14ac:dyDescent="0.5">
      <c r="A83" s="168"/>
      <c r="B83" s="167" t="s">
        <v>300</v>
      </c>
      <c r="C83" s="660"/>
      <c r="D83" s="377" t="s">
        <v>1</v>
      </c>
      <c r="E83" s="335" t="s">
        <v>0</v>
      </c>
      <c r="F83" s="755"/>
      <c r="G83" s="756"/>
      <c r="H83" s="595"/>
      <c r="I83" s="595"/>
      <c r="J83" s="595"/>
      <c r="K83" s="596"/>
      <c r="L83" s="597"/>
      <c r="M83" s="596"/>
      <c r="N83" s="633"/>
      <c r="O83" s="594">
        <f>C83-(SUM(H83:N83))</f>
        <v>0</v>
      </c>
      <c r="P83" s="844"/>
      <c r="Q83" s="596"/>
      <c r="R83" s="597"/>
      <c r="S83" s="597"/>
      <c r="T83" s="880"/>
      <c r="U83" s="875">
        <f>C83-(SUM(P83:T84))</f>
        <v>0</v>
      </c>
      <c r="V83" s="633"/>
      <c r="W83" s="634"/>
      <c r="X83" s="633"/>
      <c r="Y83" s="634"/>
      <c r="Z83" s="635"/>
      <c r="AA83" s="634"/>
      <c r="AB83" s="633"/>
      <c r="AC83" s="634"/>
      <c r="AD83" s="1058">
        <f>C83-(V83+X83+Z83+AB83)</f>
        <v>0</v>
      </c>
      <c r="AE83" s="744">
        <f>(F83+G83)-(W83+Y83+AA83+AC83)</f>
        <v>0</v>
      </c>
    </row>
    <row r="84" spans="1:31" x14ac:dyDescent="0.5">
      <c r="A84" s="168"/>
      <c r="B84" s="167" t="s">
        <v>301</v>
      </c>
      <c r="C84" s="660"/>
      <c r="D84" s="377" t="s">
        <v>66</v>
      </c>
      <c r="E84" s="335" t="s">
        <v>0</v>
      </c>
      <c r="F84" s="755"/>
      <c r="G84" s="756"/>
      <c r="H84" s="595"/>
      <c r="I84" s="595"/>
      <c r="J84" s="595"/>
      <c r="K84" s="596"/>
      <c r="L84" s="597"/>
      <c r="M84" s="596"/>
      <c r="N84" s="633"/>
      <c r="O84" s="594">
        <f>C84-(SUM(H84:N84))</f>
        <v>0</v>
      </c>
      <c r="P84" s="844"/>
      <c r="Q84" s="596"/>
      <c r="R84" s="597"/>
      <c r="S84" s="597"/>
      <c r="T84" s="880"/>
      <c r="U84" s="875">
        <f>C84-(SUM(P84:T86))</f>
        <v>0</v>
      </c>
      <c r="V84" s="633"/>
      <c r="W84" s="634"/>
      <c r="X84" s="633"/>
      <c r="Y84" s="634"/>
      <c r="Z84" s="635"/>
      <c r="AA84" s="634"/>
      <c r="AB84" s="633"/>
      <c r="AC84" s="634"/>
      <c r="AD84" s="1058">
        <f>C84-(V84+X84+Z84+AB84)</f>
        <v>0</v>
      </c>
      <c r="AE84" s="744">
        <f>(F84+G84)-(W84+Y84+AA84+AC84)</f>
        <v>0</v>
      </c>
    </row>
    <row r="85" spans="1:31" ht="45" hidden="1" x14ac:dyDescent="0.5">
      <c r="A85" s="184"/>
      <c r="B85" s="183"/>
      <c r="C85" s="182" t="s">
        <v>13</v>
      </c>
      <c r="D85" s="181" t="s">
        <v>12</v>
      </c>
      <c r="E85" s="180" t="s">
        <v>11</v>
      </c>
      <c r="F85" s="177" t="s">
        <v>10</v>
      </c>
      <c r="G85" s="179" t="s">
        <v>9</v>
      </c>
      <c r="H85" s="175" t="s">
        <v>61</v>
      </c>
      <c r="I85" s="178" t="s">
        <v>58</v>
      </c>
      <c r="J85" s="178" t="s">
        <v>23</v>
      </c>
      <c r="K85" s="229" t="s">
        <v>59</v>
      </c>
      <c r="L85" s="177" t="s">
        <v>60</v>
      </c>
      <c r="M85" s="175" t="s">
        <v>267</v>
      </c>
      <c r="N85" s="178" t="s">
        <v>7</v>
      </c>
      <c r="O85" s="587"/>
      <c r="P85" s="843" t="s">
        <v>263</v>
      </c>
      <c r="Q85" s="175" t="s">
        <v>62</v>
      </c>
      <c r="R85" s="230" t="s">
        <v>63</v>
      </c>
      <c r="S85" s="175" t="s">
        <v>64</v>
      </c>
      <c r="T85" s="174" t="s">
        <v>252</v>
      </c>
      <c r="U85" s="587"/>
      <c r="V85" s="172"/>
      <c r="W85" s="170"/>
      <c r="X85" s="173"/>
      <c r="Y85" s="170"/>
      <c r="Z85" s="172"/>
      <c r="AA85" s="170"/>
      <c r="AB85" s="171"/>
      <c r="AC85" s="170"/>
      <c r="AD85" s="1035"/>
      <c r="AE85" s="170"/>
    </row>
    <row r="86" spans="1:31" x14ac:dyDescent="0.5">
      <c r="A86" s="86"/>
      <c r="B86" s="163" t="s">
        <v>302</v>
      </c>
      <c r="C86" s="493"/>
      <c r="D86" s="505"/>
      <c r="E86" s="505"/>
      <c r="F86" s="20"/>
      <c r="G86" s="20"/>
      <c r="H86" s="464"/>
      <c r="I86" s="464"/>
      <c r="J86" s="464"/>
      <c r="K86" s="464"/>
      <c r="L86" s="464"/>
      <c r="M86" s="464"/>
      <c r="N86" s="464"/>
      <c r="O86" s="588"/>
      <c r="P86" s="493"/>
      <c r="Q86" s="464"/>
      <c r="R86" s="464"/>
      <c r="S86" s="464"/>
      <c r="T86" s="495"/>
      <c r="U86" s="588"/>
      <c r="V86" s="494"/>
      <c r="W86" s="494"/>
      <c r="X86" s="464"/>
      <c r="Y86" s="464"/>
      <c r="Z86" s="494"/>
      <c r="AA86" s="494"/>
      <c r="AB86" s="464"/>
      <c r="AC86" s="495"/>
      <c r="AD86" s="464"/>
      <c r="AE86" s="495"/>
    </row>
    <row r="87" spans="1:31" x14ac:dyDescent="0.5">
      <c r="A87" s="86"/>
      <c r="B87" s="64" t="s">
        <v>205</v>
      </c>
      <c r="C87" s="606"/>
      <c r="D87" s="378" t="s">
        <v>1</v>
      </c>
      <c r="E87" s="382" t="s">
        <v>0</v>
      </c>
      <c r="F87" s="679"/>
      <c r="G87" s="757"/>
      <c r="H87" s="759"/>
      <c r="I87" s="759"/>
      <c r="J87" s="759"/>
      <c r="K87" s="760"/>
      <c r="L87" s="761"/>
      <c r="M87" s="760"/>
      <c r="N87" s="762"/>
      <c r="O87" s="594">
        <f>C87-(SUM(H87:N87))</f>
        <v>0</v>
      </c>
      <c r="P87" s="867"/>
      <c r="Q87" s="760"/>
      <c r="R87" s="761"/>
      <c r="S87" s="761"/>
      <c r="T87" s="889"/>
      <c r="U87" s="875">
        <f>C87-(SUM(P87:T89))</f>
        <v>0</v>
      </c>
      <c r="V87" s="762"/>
      <c r="W87" s="769"/>
      <c r="X87" s="762"/>
      <c r="Y87" s="769"/>
      <c r="Z87" s="777"/>
      <c r="AA87" s="769"/>
      <c r="AB87" s="762"/>
      <c r="AC87" s="769"/>
      <c r="AD87" s="1052">
        <f>C87-(V87+X87+Z87+AB87)</f>
        <v>0</v>
      </c>
      <c r="AE87" s="696">
        <f>(F87+G87)-(W87+Y87+AA87+AC87)</f>
        <v>0</v>
      </c>
    </row>
    <row r="88" spans="1:31" x14ac:dyDescent="0.5">
      <c r="A88" s="86"/>
      <c r="B88" s="496" t="s">
        <v>206</v>
      </c>
      <c r="C88" s="751"/>
      <c r="D88" s="497" t="s">
        <v>67</v>
      </c>
      <c r="E88" s="334" t="s">
        <v>0</v>
      </c>
      <c r="F88" s="603"/>
      <c r="G88" s="758"/>
      <c r="H88" s="763"/>
      <c r="I88" s="763"/>
      <c r="J88" s="763"/>
      <c r="K88" s="764"/>
      <c r="L88" s="765"/>
      <c r="M88" s="764"/>
      <c r="N88" s="766"/>
      <c r="O88" s="705">
        <f>C88-(SUM(H88:N88))</f>
        <v>0</v>
      </c>
      <c r="P88" s="868"/>
      <c r="Q88" s="764"/>
      <c r="R88" s="765"/>
      <c r="S88" s="765"/>
      <c r="T88" s="890"/>
      <c r="U88" s="876">
        <f>C88-(SUM(P88:T90))</f>
        <v>0</v>
      </c>
      <c r="V88" s="766"/>
      <c r="W88" s="770"/>
      <c r="X88" s="766"/>
      <c r="Y88" s="770"/>
      <c r="Z88" s="778"/>
      <c r="AA88" s="770"/>
      <c r="AB88" s="766"/>
      <c r="AC88" s="770"/>
      <c r="AD88" s="1046">
        <f>C88-(V88+X88+Z88+AB88)</f>
        <v>0</v>
      </c>
      <c r="AE88" s="666">
        <f>(F88+G88)-(W88+Y88+AA88+AC88)</f>
        <v>0</v>
      </c>
    </row>
    <row r="89" spans="1:31" x14ac:dyDescent="0.5">
      <c r="A89" s="84"/>
      <c r="B89" s="706" t="s">
        <v>2</v>
      </c>
      <c r="C89" s="752">
        <f>SUM(C87:C88)</f>
        <v>0</v>
      </c>
      <c r="D89" s="749" t="s">
        <v>67</v>
      </c>
      <c r="E89" s="750" t="s">
        <v>0</v>
      </c>
      <c r="F89" s="753">
        <f>SUM(F87:F88)</f>
        <v>0</v>
      </c>
      <c r="G89" s="754">
        <f>SUM(G87:G88)</f>
        <v>0</v>
      </c>
      <c r="H89" s="767">
        <f t="shared" ref="H89:AE89" si="22">SUM(H87:H88)</f>
        <v>0</v>
      </c>
      <c r="I89" s="753">
        <f t="shared" si="22"/>
        <v>0</v>
      </c>
      <c r="J89" s="753">
        <f t="shared" si="22"/>
        <v>0</v>
      </c>
      <c r="K89" s="753">
        <f t="shared" si="22"/>
        <v>0</v>
      </c>
      <c r="L89" s="753">
        <f t="shared" si="22"/>
        <v>0</v>
      </c>
      <c r="M89" s="753">
        <f t="shared" si="22"/>
        <v>0</v>
      </c>
      <c r="N89" s="754">
        <f t="shared" si="22"/>
        <v>0</v>
      </c>
      <c r="O89" s="709">
        <f>C89-(SUM(H89:N89))</f>
        <v>0</v>
      </c>
      <c r="P89" s="767">
        <f t="shared" si="22"/>
        <v>0</v>
      </c>
      <c r="Q89" s="753">
        <f t="shared" si="22"/>
        <v>0</v>
      </c>
      <c r="R89" s="753">
        <f t="shared" si="22"/>
        <v>0</v>
      </c>
      <c r="S89" s="753">
        <f t="shared" si="22"/>
        <v>0</v>
      </c>
      <c r="T89" s="754">
        <f t="shared" si="22"/>
        <v>0</v>
      </c>
      <c r="U89" s="877">
        <f>C89-(SUM(P89:T91))</f>
        <v>0</v>
      </c>
      <c r="V89" s="771">
        <f t="shared" si="22"/>
        <v>0</v>
      </c>
      <c r="W89" s="772">
        <f t="shared" si="22"/>
        <v>0</v>
      </c>
      <c r="X89" s="773">
        <f t="shared" si="22"/>
        <v>0</v>
      </c>
      <c r="Y89" s="774">
        <f t="shared" si="22"/>
        <v>0</v>
      </c>
      <c r="Z89" s="768">
        <f t="shared" si="22"/>
        <v>0</v>
      </c>
      <c r="AA89" s="772">
        <f t="shared" si="22"/>
        <v>0</v>
      </c>
      <c r="AB89" s="773">
        <f t="shared" si="22"/>
        <v>0</v>
      </c>
      <c r="AC89" s="774">
        <f t="shared" si="22"/>
        <v>0</v>
      </c>
      <c r="AD89" s="1059">
        <f t="shared" si="22"/>
        <v>0</v>
      </c>
      <c r="AE89" s="776">
        <f t="shared" si="22"/>
        <v>0</v>
      </c>
    </row>
    <row r="90" spans="1:31" ht="24" x14ac:dyDescent="0.55000000000000004">
      <c r="A90" s="109">
        <v>6</v>
      </c>
      <c r="B90" s="231" t="s">
        <v>207</v>
      </c>
      <c r="C90" s="107"/>
      <c r="D90" s="107"/>
      <c r="E90" s="188"/>
      <c r="F90" s="188"/>
      <c r="G90" s="188"/>
      <c r="H90" s="187"/>
      <c r="I90" s="187"/>
      <c r="J90" s="187"/>
      <c r="K90" s="186"/>
      <c r="L90" s="186"/>
      <c r="M90" s="185"/>
      <c r="N90" s="185"/>
      <c r="O90" s="575"/>
      <c r="P90" s="842"/>
      <c r="Q90" s="185"/>
      <c r="R90" s="185"/>
      <c r="S90" s="185"/>
      <c r="T90" s="878"/>
      <c r="U90" s="575"/>
      <c r="V90" s="106"/>
      <c r="W90" s="106"/>
      <c r="X90" s="106"/>
      <c r="Y90" s="106"/>
      <c r="Z90" s="106"/>
      <c r="AA90" s="106"/>
      <c r="AB90" s="106"/>
      <c r="AC90" s="105"/>
      <c r="AD90" s="106"/>
      <c r="AE90" s="105"/>
    </row>
    <row r="91" spans="1:31" ht="45" x14ac:dyDescent="0.5">
      <c r="A91" s="184"/>
      <c r="B91" s="183"/>
      <c r="C91" s="182" t="s">
        <v>13</v>
      </c>
      <c r="D91" s="181" t="s">
        <v>12</v>
      </c>
      <c r="E91" s="180" t="s">
        <v>11</v>
      </c>
      <c r="F91" s="177" t="s">
        <v>10</v>
      </c>
      <c r="G91" s="179" t="s">
        <v>9</v>
      </c>
      <c r="H91" s="178" t="s">
        <v>25</v>
      </c>
      <c r="I91" s="177" t="s">
        <v>23</v>
      </c>
      <c r="J91" s="176" t="s">
        <v>22</v>
      </c>
      <c r="K91" s="395" t="s">
        <v>8</v>
      </c>
      <c r="L91" s="395" t="s">
        <v>226</v>
      </c>
      <c r="M91" s="396" t="s">
        <v>7</v>
      </c>
      <c r="N91" s="455" t="s">
        <v>252</v>
      </c>
      <c r="O91" s="577"/>
      <c r="P91" s="843" t="s">
        <v>263</v>
      </c>
      <c r="Q91" s="229" t="s">
        <v>274</v>
      </c>
      <c r="R91" s="175" t="s">
        <v>275</v>
      </c>
      <c r="S91" s="175" t="s">
        <v>276</v>
      </c>
      <c r="T91" s="879" t="s">
        <v>252</v>
      </c>
      <c r="U91" s="577"/>
      <c r="V91" s="172"/>
      <c r="W91" s="170"/>
      <c r="X91" s="173"/>
      <c r="Y91" s="170"/>
      <c r="Z91" s="172"/>
      <c r="AA91" s="170"/>
      <c r="AB91" s="171"/>
      <c r="AC91" s="170"/>
      <c r="AD91" s="1035"/>
      <c r="AE91" s="170"/>
    </row>
    <row r="92" spans="1:31" x14ac:dyDescent="0.5">
      <c r="A92" s="114"/>
      <c r="B92" s="281" t="s">
        <v>303</v>
      </c>
      <c r="C92" s="300"/>
      <c r="D92" s="299"/>
      <c r="E92" s="523"/>
      <c r="F92" s="112"/>
      <c r="G92" s="112"/>
      <c r="H92" s="300"/>
      <c r="I92" s="300"/>
      <c r="J92" s="300"/>
      <c r="K92" s="300"/>
      <c r="L92" s="300"/>
      <c r="M92" s="300"/>
      <c r="N92" s="300"/>
      <c r="O92" s="589"/>
      <c r="P92" s="869"/>
      <c r="Q92" s="300"/>
      <c r="R92" s="300"/>
      <c r="S92" s="300"/>
      <c r="T92" s="302"/>
      <c r="U92" s="589"/>
      <c r="V92" s="301"/>
      <c r="W92" s="301"/>
      <c r="X92" s="300"/>
      <c r="Y92" s="300"/>
      <c r="Z92" s="301"/>
      <c r="AA92" s="301"/>
      <c r="AB92" s="300"/>
      <c r="AC92" s="302"/>
      <c r="AD92" s="1060"/>
      <c r="AE92" s="160"/>
    </row>
    <row r="93" spans="1:31" x14ac:dyDescent="0.5">
      <c r="A93" s="86"/>
      <c r="B93" s="901" t="s">
        <v>294</v>
      </c>
      <c r="C93" s="658"/>
      <c r="D93" s="378" t="s">
        <v>1</v>
      </c>
      <c r="F93" s="139" t="s">
        <v>0</v>
      </c>
      <c r="G93" s="96" t="s">
        <v>0</v>
      </c>
      <c r="H93" s="132" t="s">
        <v>0</v>
      </c>
      <c r="I93" s="139" t="s">
        <v>0</v>
      </c>
      <c r="J93" s="139" t="s">
        <v>0</v>
      </c>
      <c r="K93" s="139" t="s">
        <v>0</v>
      </c>
      <c r="L93" s="139" t="s">
        <v>0</v>
      </c>
      <c r="M93" s="458" t="s">
        <v>0</v>
      </c>
      <c r="N93" s="120"/>
      <c r="O93" s="594">
        <f>C93-(SUM(H93:M93))</f>
        <v>0</v>
      </c>
      <c r="P93" s="808"/>
      <c r="Q93" s="653"/>
      <c r="R93" s="760"/>
      <c r="S93" s="784"/>
      <c r="T93" s="891"/>
      <c r="U93" s="875">
        <f>C93-(SUM(P93:T99))</f>
        <v>0</v>
      </c>
      <c r="V93" s="782"/>
      <c r="W93" s="783"/>
      <c r="X93" s="782"/>
      <c r="Y93" s="783"/>
      <c r="Z93" s="785"/>
      <c r="AA93" s="783"/>
      <c r="AB93" s="782"/>
      <c r="AC93" s="783"/>
      <c r="AD93" s="1052">
        <f>C93-(V93+X93+Z93+AB93)</f>
        <v>0</v>
      </c>
      <c r="AE93" s="696">
        <f>(E93)-(W93+Y93+AA93+AC93)</f>
        <v>0</v>
      </c>
    </row>
    <row r="94" spans="1:31" x14ac:dyDescent="0.5">
      <c r="A94" s="86"/>
      <c r="B94" s="901" t="s">
        <v>293</v>
      </c>
      <c r="C94" s="493"/>
      <c r="D94" s="311"/>
      <c r="E94" s="505"/>
      <c r="F94" s="20"/>
      <c r="G94" s="41"/>
      <c r="H94" s="464"/>
      <c r="I94" s="464"/>
      <c r="J94" s="464"/>
      <c r="K94" s="464"/>
      <c r="L94" s="464"/>
      <c r="M94" s="464"/>
      <c r="N94" s="236"/>
      <c r="O94" s="902"/>
      <c r="P94" s="493"/>
      <c r="Q94" s="464"/>
      <c r="R94" s="464"/>
      <c r="S94" s="236"/>
      <c r="T94" s="495"/>
      <c r="U94" s="902"/>
      <c r="V94" s="494"/>
      <c r="W94" s="494"/>
      <c r="X94" s="464"/>
      <c r="Y94" s="464"/>
      <c r="Z94" s="494"/>
      <c r="AA94" s="494"/>
      <c r="AB94" s="464"/>
      <c r="AC94" s="495"/>
      <c r="AD94" s="1060"/>
      <c r="AE94" s="160"/>
    </row>
    <row r="95" spans="1:31" x14ac:dyDescent="0.5">
      <c r="A95" s="86"/>
      <c r="B95" s="303" t="s">
        <v>180</v>
      </c>
      <c r="C95" s="658"/>
      <c r="D95" s="378" t="s">
        <v>1</v>
      </c>
      <c r="E95" s="779"/>
      <c r="F95" s="139" t="s">
        <v>0</v>
      </c>
      <c r="G95" s="96" t="s">
        <v>0</v>
      </c>
      <c r="H95" s="139" t="s">
        <v>0</v>
      </c>
      <c r="I95" s="139" t="s">
        <v>0</v>
      </c>
      <c r="J95" s="139" t="s">
        <v>0</v>
      </c>
      <c r="K95" s="139" t="s">
        <v>0</v>
      </c>
      <c r="L95" s="139" t="s">
        <v>0</v>
      </c>
      <c r="M95" s="139" t="s">
        <v>0</v>
      </c>
      <c r="N95" s="761"/>
      <c r="O95" s="594">
        <f>C95-(SUM(H95:N95))</f>
        <v>0</v>
      </c>
      <c r="P95" s="845"/>
      <c r="Q95" s="653"/>
      <c r="R95" s="654"/>
      <c r="S95" s="687"/>
      <c r="T95" s="891"/>
      <c r="U95" s="875">
        <f>C95-(SUM(P95:T99))</f>
        <v>0</v>
      </c>
      <c r="V95" s="782"/>
      <c r="W95" s="783"/>
      <c r="X95" s="782"/>
      <c r="Y95" s="783"/>
      <c r="Z95" s="785"/>
      <c r="AA95" s="783"/>
      <c r="AB95" s="782"/>
      <c r="AC95" s="783"/>
      <c r="AD95" s="1052">
        <f>C95-(V95+X95+Z95+AB95)</f>
        <v>0</v>
      </c>
      <c r="AE95" s="696">
        <f>(E980)-(W95+Y95+AA95+AC95)</f>
        <v>0</v>
      </c>
    </row>
    <row r="96" spans="1:31" x14ac:dyDescent="0.5">
      <c r="A96" s="86"/>
      <c r="B96" s="901" t="s">
        <v>176</v>
      </c>
      <c r="C96" s="903"/>
      <c r="D96" s="904"/>
      <c r="E96" s="504"/>
      <c r="F96" s="25"/>
      <c r="G96" s="25"/>
      <c r="H96" s="905"/>
      <c r="I96" s="905"/>
      <c r="J96" s="905"/>
      <c r="K96" s="905"/>
      <c r="L96" s="905"/>
      <c r="M96" s="905"/>
      <c r="N96" s="905"/>
      <c r="O96" s="906"/>
      <c r="P96" s="903"/>
      <c r="Q96" s="905"/>
      <c r="R96" s="905"/>
      <c r="S96" s="905"/>
      <c r="T96" s="907"/>
      <c r="U96" s="906"/>
      <c r="V96" s="908"/>
      <c r="W96" s="908"/>
      <c r="X96" s="905"/>
      <c r="Y96" s="905"/>
      <c r="Z96" s="908"/>
      <c r="AA96" s="908"/>
      <c r="AB96" s="905"/>
      <c r="AC96" s="907"/>
      <c r="AD96" s="1061"/>
      <c r="AE96" s="309"/>
    </row>
    <row r="97" spans="1:31" x14ac:dyDescent="0.5">
      <c r="A97" s="86"/>
      <c r="B97" s="303" t="s">
        <v>295</v>
      </c>
      <c r="C97" s="606"/>
      <c r="D97" s="378" t="s">
        <v>1</v>
      </c>
      <c r="E97" s="382" t="s">
        <v>0</v>
      </c>
      <c r="F97" s="95" t="s">
        <v>0</v>
      </c>
      <c r="G97" s="909"/>
      <c r="H97" s="95" t="s">
        <v>0</v>
      </c>
      <c r="I97" s="95" t="s">
        <v>0</v>
      </c>
      <c r="J97" s="95" t="s">
        <v>0</v>
      </c>
      <c r="K97" s="95" t="s">
        <v>0</v>
      </c>
      <c r="L97" s="95" t="s">
        <v>0</v>
      </c>
      <c r="M97" s="910"/>
      <c r="N97" s="458" t="s">
        <v>0</v>
      </c>
      <c r="O97" s="709">
        <f>C97-(SUM(H97:N97))</f>
        <v>0</v>
      </c>
      <c r="P97" s="627"/>
      <c r="Q97" s="760"/>
      <c r="R97" s="760"/>
      <c r="S97" s="784"/>
      <c r="T97" s="889"/>
      <c r="U97" s="877">
        <f>C97-(SUM(P93:T95))</f>
        <v>0</v>
      </c>
      <c r="V97" s="762"/>
      <c r="W97" s="769"/>
      <c r="X97" s="762"/>
      <c r="Y97" s="769"/>
      <c r="Z97" s="777"/>
      <c r="AA97" s="769"/>
      <c r="AB97" s="762"/>
      <c r="AC97" s="769"/>
      <c r="AD97" s="1052">
        <f>C97-(V97+X97+Z97+AB97)</f>
        <v>0</v>
      </c>
      <c r="AE97" s="696">
        <f>(G97)-(W97+Y97+AA97+AC97)</f>
        <v>0</v>
      </c>
    </row>
    <row r="98" spans="1:31" x14ac:dyDescent="0.5">
      <c r="A98" s="86"/>
      <c r="B98" s="304" t="s">
        <v>175</v>
      </c>
      <c r="C98" s="235"/>
      <c r="D98" s="311"/>
      <c r="E98" s="503"/>
      <c r="F98" s="41"/>
      <c r="G98" s="41"/>
      <c r="H98" s="236"/>
      <c r="I98" s="236"/>
      <c r="J98" s="236"/>
      <c r="K98" s="236"/>
      <c r="L98" s="236"/>
      <c r="M98" s="236"/>
      <c r="N98" s="236"/>
      <c r="O98" s="573"/>
      <c r="P98" s="235"/>
      <c r="Q98" s="236"/>
      <c r="R98" s="236"/>
      <c r="S98" s="236"/>
      <c r="T98" s="312"/>
      <c r="U98" s="573"/>
      <c r="V98" s="237"/>
      <c r="W98" s="237"/>
      <c r="X98" s="236"/>
      <c r="Y98" s="236"/>
      <c r="Z98" s="237"/>
      <c r="AA98" s="237"/>
      <c r="AB98" s="236"/>
      <c r="AC98" s="312"/>
      <c r="AD98" s="1060"/>
      <c r="AE98" s="160"/>
    </row>
    <row r="99" spans="1:31" hidden="1" x14ac:dyDescent="0.5">
      <c r="A99" s="86"/>
      <c r="B99" s="281" t="s">
        <v>178</v>
      </c>
      <c r="C99" s="300"/>
      <c r="D99" s="299"/>
      <c r="E99" s="523"/>
      <c r="F99" s="112"/>
      <c r="G99" s="112"/>
      <c r="H99" s="300"/>
      <c r="I99" s="300"/>
      <c r="J99" s="300"/>
      <c r="K99" s="300"/>
      <c r="L99" s="300"/>
      <c r="M99" s="300"/>
      <c r="N99" s="300"/>
      <c r="O99" s="589"/>
      <c r="P99" s="869"/>
      <c r="Q99" s="300"/>
      <c r="R99" s="300"/>
      <c r="S99" s="300"/>
      <c r="T99" s="302"/>
      <c r="U99" s="589"/>
      <c r="V99" s="301"/>
      <c r="W99" s="301"/>
      <c r="X99" s="300"/>
      <c r="Y99" s="300"/>
      <c r="Z99" s="301"/>
      <c r="AA99" s="301"/>
      <c r="AB99" s="300"/>
      <c r="AC99" s="302"/>
      <c r="AD99" s="1060"/>
      <c r="AE99" s="160"/>
    </row>
    <row r="100" spans="1:31" hidden="1" x14ac:dyDescent="0.5">
      <c r="A100" s="86"/>
      <c r="B100" s="303" t="s">
        <v>219</v>
      </c>
      <c r="C100" s="658"/>
      <c r="D100" s="378" t="s">
        <v>1</v>
      </c>
      <c r="E100" s="132" t="s">
        <v>0</v>
      </c>
      <c r="F100" s="139" t="s">
        <v>0</v>
      </c>
      <c r="G100" s="786"/>
      <c r="H100" s="652"/>
      <c r="I100" s="652"/>
      <c r="J100" s="139" t="s">
        <v>0</v>
      </c>
      <c r="K100" s="139" t="s">
        <v>0</v>
      </c>
      <c r="L100" s="139" t="s">
        <v>0</v>
      </c>
      <c r="M100" s="654"/>
      <c r="N100" s="761"/>
      <c r="O100" s="594">
        <f>C100-(SUM(H100:N100))</f>
        <v>0</v>
      </c>
      <c r="P100" s="845"/>
      <c r="Q100" s="653"/>
      <c r="R100" s="654"/>
      <c r="S100" s="687"/>
      <c r="T100" s="891"/>
      <c r="U100" s="875">
        <f>C100-(SUM(P100:T102))</f>
        <v>0</v>
      </c>
      <c r="V100" s="782"/>
      <c r="W100" s="783"/>
      <c r="X100" s="782"/>
      <c r="Y100" s="783"/>
      <c r="Z100" s="785"/>
      <c r="AA100" s="783"/>
      <c r="AB100" s="782"/>
      <c r="AC100" s="783"/>
      <c r="AD100" s="1052">
        <f>C100-(V100+X100+Z100+AB100)</f>
        <v>0</v>
      </c>
      <c r="AE100" s="696">
        <f>(G100)-(W100+Y100+AA100+AC100)</f>
        <v>0</v>
      </c>
    </row>
    <row r="101" spans="1:31" hidden="1" x14ac:dyDescent="0.5">
      <c r="A101" s="84"/>
      <c r="B101" s="304" t="s">
        <v>181</v>
      </c>
      <c r="C101" s="379"/>
      <c r="D101" s="380"/>
      <c r="E101" s="539"/>
      <c r="F101" s="128"/>
      <c r="G101" s="128"/>
      <c r="H101" s="321"/>
      <c r="I101" s="321"/>
      <c r="J101" s="321"/>
      <c r="K101" s="321"/>
      <c r="L101" s="321"/>
      <c r="M101" s="321"/>
      <c r="N101" s="321"/>
      <c r="O101" s="590"/>
      <c r="P101" s="379"/>
      <c r="Q101" s="321"/>
      <c r="R101" s="321"/>
      <c r="S101" s="321"/>
      <c r="T101" s="320"/>
      <c r="U101" s="590"/>
      <c r="V101" s="381"/>
      <c r="W101" s="381"/>
      <c r="X101" s="321"/>
      <c r="Y101" s="321"/>
      <c r="Z101" s="381"/>
      <c r="AA101" s="381"/>
      <c r="AB101" s="321"/>
      <c r="AC101" s="320"/>
      <c r="AD101" s="1060"/>
      <c r="AE101" s="160"/>
    </row>
    <row r="102" spans="1:31" x14ac:dyDescent="0.5">
      <c r="A102" s="86"/>
      <c r="B102" s="281" t="s">
        <v>304</v>
      </c>
      <c r="C102" s="300"/>
      <c r="D102" s="299"/>
      <c r="E102" s="523"/>
      <c r="F102" s="112"/>
      <c r="G102" s="112"/>
      <c r="H102" s="300"/>
      <c r="I102" s="300"/>
      <c r="J102" s="300"/>
      <c r="K102" s="300"/>
      <c r="L102" s="300"/>
      <c r="M102" s="300"/>
      <c r="N102" s="300"/>
      <c r="O102" s="589"/>
      <c r="P102" s="869"/>
      <c r="Q102" s="300"/>
      <c r="R102" s="300"/>
      <c r="S102" s="300"/>
      <c r="T102" s="302"/>
      <c r="U102" s="589"/>
      <c r="V102" s="301"/>
      <c r="W102" s="301"/>
      <c r="X102" s="300"/>
      <c r="Y102" s="300"/>
      <c r="Z102" s="301"/>
      <c r="AA102" s="301"/>
      <c r="AB102" s="300"/>
      <c r="AC102" s="302"/>
      <c r="AD102" s="1060"/>
      <c r="AE102" s="160"/>
    </row>
    <row r="103" spans="1:31" x14ac:dyDescent="0.5">
      <c r="A103" s="86"/>
      <c r="B103" s="305" t="s">
        <v>182</v>
      </c>
      <c r="C103" s="658"/>
      <c r="D103" s="378" t="s">
        <v>1</v>
      </c>
      <c r="E103" s="132" t="s">
        <v>0</v>
      </c>
      <c r="F103" s="139" t="s">
        <v>0</v>
      </c>
      <c r="G103" s="780"/>
      <c r="H103" s="139" t="s">
        <v>0</v>
      </c>
      <c r="I103" s="139" t="s">
        <v>0</v>
      </c>
      <c r="J103" s="139" t="s">
        <v>0</v>
      </c>
      <c r="K103" s="139" t="s">
        <v>0</v>
      </c>
      <c r="L103" s="139" t="s">
        <v>0</v>
      </c>
      <c r="M103" s="781"/>
      <c r="N103" s="458" t="s">
        <v>0</v>
      </c>
      <c r="O103" s="594">
        <f>C103-(SUM(H103:N103))</f>
        <v>0</v>
      </c>
      <c r="P103" s="845"/>
      <c r="Q103" s="653"/>
      <c r="R103" s="654"/>
      <c r="S103" s="687"/>
      <c r="T103" s="891"/>
      <c r="U103" s="875">
        <f>C103-(SUM(P103:T105))</f>
        <v>0</v>
      </c>
      <c r="V103" s="782"/>
      <c r="W103" s="783"/>
      <c r="X103" s="782"/>
      <c r="Y103" s="783"/>
      <c r="Z103" s="785"/>
      <c r="AA103" s="783"/>
      <c r="AB103" s="782"/>
      <c r="AC103" s="783"/>
      <c r="AD103" s="1052">
        <f>C103-(V103+X103+Z103+AB103)</f>
        <v>0</v>
      </c>
      <c r="AE103" s="696">
        <f>(G103)-(W103+Y103+AA103+AC103)</f>
        <v>0</v>
      </c>
    </row>
    <row r="104" spans="1:31" x14ac:dyDescent="0.5">
      <c r="A104" s="86"/>
      <c r="B104" s="310" t="s">
        <v>183</v>
      </c>
      <c r="C104" s="235"/>
      <c r="D104" s="311"/>
      <c r="E104" s="503"/>
      <c r="F104" s="41"/>
      <c r="G104" s="41"/>
      <c r="H104" s="236"/>
      <c r="I104" s="236"/>
      <c r="J104" s="236"/>
      <c r="K104" s="236"/>
      <c r="L104" s="236"/>
      <c r="M104" s="236"/>
      <c r="N104" s="236"/>
      <c r="O104" s="573"/>
      <c r="P104" s="235"/>
      <c r="Q104" s="236"/>
      <c r="R104" s="236"/>
      <c r="S104" s="236"/>
      <c r="T104" s="312"/>
      <c r="U104" s="573"/>
      <c r="V104" s="237"/>
      <c r="W104" s="237"/>
      <c r="X104" s="236"/>
      <c r="Y104" s="236"/>
      <c r="Z104" s="237"/>
      <c r="AA104" s="237"/>
      <c r="AB104" s="236"/>
      <c r="AC104" s="312"/>
      <c r="AD104" s="1061"/>
      <c r="AE104" s="309"/>
    </row>
    <row r="105" spans="1:31" hidden="1" x14ac:dyDescent="0.5">
      <c r="A105" s="86"/>
      <c r="B105" s="911" t="s">
        <v>184</v>
      </c>
      <c r="C105" s="658"/>
      <c r="D105" s="378" t="s">
        <v>1</v>
      </c>
      <c r="E105" s="132" t="s">
        <v>0</v>
      </c>
      <c r="F105" s="139" t="s">
        <v>0</v>
      </c>
      <c r="G105" s="780"/>
      <c r="H105" s="139" t="s">
        <v>0</v>
      </c>
      <c r="I105" s="139" t="s">
        <v>0</v>
      </c>
      <c r="J105" s="139" t="s">
        <v>0</v>
      </c>
      <c r="K105" s="139" t="s">
        <v>0</v>
      </c>
      <c r="L105" s="139" t="s">
        <v>0</v>
      </c>
      <c r="M105" s="781"/>
      <c r="N105" s="458" t="s">
        <v>0</v>
      </c>
      <c r="O105" s="594">
        <f>C105-(SUM(H105:N105))</f>
        <v>0</v>
      </c>
      <c r="P105" s="845"/>
      <c r="Q105" s="653"/>
      <c r="R105" s="654"/>
      <c r="S105" s="687"/>
      <c r="T105" s="891"/>
      <c r="U105" s="875">
        <f>C105-(SUM(P105:T107))</f>
        <v>0</v>
      </c>
      <c r="V105" s="782"/>
      <c r="W105" s="783"/>
      <c r="X105" s="782"/>
      <c r="Y105" s="783"/>
      <c r="Z105" s="785"/>
      <c r="AA105" s="783"/>
      <c r="AB105" s="782"/>
      <c r="AC105" s="783"/>
      <c r="AD105" s="1052">
        <f>C105-(V105+X105+Z105+AB105)</f>
        <v>0</v>
      </c>
      <c r="AE105" s="696">
        <f>(G105)-(W105+Y105+AA105+AC105)</f>
        <v>0</v>
      </c>
    </row>
    <row r="106" spans="1:31" hidden="1" x14ac:dyDescent="0.5">
      <c r="A106" s="84"/>
      <c r="B106" s="912" t="s">
        <v>185</v>
      </c>
      <c r="C106" s="379"/>
      <c r="D106" s="380"/>
      <c r="E106" s="539"/>
      <c r="F106" s="128"/>
      <c r="G106" s="128"/>
      <c r="H106" s="321"/>
      <c r="I106" s="321"/>
      <c r="J106" s="321"/>
      <c r="K106" s="321"/>
      <c r="L106" s="321"/>
      <c r="M106" s="321"/>
      <c r="N106" s="321"/>
      <c r="O106" s="590"/>
      <c r="P106" s="379"/>
      <c r="Q106" s="321"/>
      <c r="R106" s="321"/>
      <c r="S106" s="321"/>
      <c r="T106" s="320"/>
      <c r="U106" s="590"/>
      <c r="V106" s="381"/>
      <c r="W106" s="381"/>
      <c r="X106" s="321"/>
      <c r="Y106" s="321"/>
      <c r="Z106" s="381"/>
      <c r="AA106" s="381"/>
      <c r="AB106" s="321"/>
      <c r="AC106" s="320"/>
      <c r="AD106" s="1061"/>
      <c r="AE106" s="309"/>
    </row>
    <row r="107" spans="1:31" x14ac:dyDescent="0.5">
      <c r="A107" s="86"/>
      <c r="B107" s="281" t="s">
        <v>305</v>
      </c>
      <c r="C107" s="300"/>
      <c r="D107" s="316"/>
      <c r="E107" s="523"/>
      <c r="F107" s="112"/>
      <c r="G107" s="112"/>
      <c r="H107" s="300"/>
      <c r="I107" s="300"/>
      <c r="J107" s="300"/>
      <c r="K107" s="300"/>
      <c r="L107" s="300"/>
      <c r="M107" s="300"/>
      <c r="N107" s="300"/>
      <c r="O107" s="589"/>
      <c r="P107" s="869"/>
      <c r="Q107" s="300"/>
      <c r="R107" s="300"/>
      <c r="S107" s="300"/>
      <c r="T107" s="302"/>
      <c r="U107" s="589"/>
      <c r="V107" s="301"/>
      <c r="W107" s="301"/>
      <c r="X107" s="300"/>
      <c r="Y107" s="300"/>
      <c r="Z107" s="301"/>
      <c r="AA107" s="301"/>
      <c r="AB107" s="300"/>
      <c r="AC107" s="302"/>
      <c r="AD107" s="1061"/>
      <c r="AE107" s="309"/>
    </row>
    <row r="108" spans="1:31" x14ac:dyDescent="0.5">
      <c r="A108" s="39"/>
      <c r="B108" s="38" t="s">
        <v>194</v>
      </c>
      <c r="C108" s="670"/>
      <c r="D108" s="16" t="s">
        <v>1</v>
      </c>
      <c r="E108" s="35" t="s">
        <v>0</v>
      </c>
      <c r="F108" s="34" t="s">
        <v>0</v>
      </c>
      <c r="G108" s="787"/>
      <c r="H108" s="34" t="s">
        <v>0</v>
      </c>
      <c r="I108" s="34" t="s">
        <v>0</v>
      </c>
      <c r="J108" s="34" t="s">
        <v>0</v>
      </c>
      <c r="K108" s="671"/>
      <c r="L108" s="671"/>
      <c r="M108" s="671"/>
      <c r="N108" s="571" t="s">
        <v>0</v>
      </c>
      <c r="O108" s="594">
        <f>C108-(SUM(H108:N108))</f>
        <v>0</v>
      </c>
      <c r="P108" s="870"/>
      <c r="Q108" s="672"/>
      <c r="R108" s="673"/>
      <c r="S108" s="671"/>
      <c r="T108" s="892"/>
      <c r="U108" s="875">
        <f>C108-(SUM(P108:T110))</f>
        <v>0</v>
      </c>
      <c r="V108" s="788"/>
      <c r="W108" s="626"/>
      <c r="X108" s="628"/>
      <c r="Y108" s="625"/>
      <c r="Z108" s="694"/>
      <c r="AA108" s="626"/>
      <c r="AB108" s="628"/>
      <c r="AC108" s="626"/>
      <c r="AD108" s="1052">
        <f>C108-(V108+X108+Z108+AB108)</f>
        <v>0</v>
      </c>
      <c r="AE108" s="696">
        <f>(G108)-(W108+Y108+AA108+AC108)</f>
        <v>0</v>
      </c>
    </row>
    <row r="109" spans="1:31" x14ac:dyDescent="0.5">
      <c r="A109" s="39"/>
      <c r="B109" s="22" t="s">
        <v>3</v>
      </c>
      <c r="C109" s="27"/>
      <c r="D109" s="42"/>
      <c r="E109" s="41"/>
      <c r="F109" s="25"/>
      <c r="G109" s="40"/>
      <c r="H109" s="40"/>
      <c r="I109" s="24"/>
      <c r="J109" s="25"/>
      <c r="K109" s="25"/>
      <c r="L109" s="25"/>
      <c r="M109" s="24"/>
      <c r="N109" s="24"/>
      <c r="O109" s="549"/>
      <c r="P109" s="43"/>
      <c r="Q109" s="40"/>
      <c r="R109" s="24"/>
      <c r="S109" s="25"/>
      <c r="T109" s="45"/>
      <c r="U109" s="549"/>
      <c r="V109" s="24"/>
      <c r="W109" s="40"/>
      <c r="X109" s="24"/>
      <c r="Y109" s="40"/>
      <c r="Z109" s="40"/>
      <c r="AA109" s="40"/>
      <c r="AB109" s="40"/>
      <c r="AC109" s="45"/>
      <c r="AD109" s="24"/>
      <c r="AE109" s="45"/>
    </row>
    <row r="110" spans="1:31" x14ac:dyDescent="0.5">
      <c r="A110" s="39"/>
      <c r="B110" s="463" t="s">
        <v>195</v>
      </c>
      <c r="C110" s="600"/>
      <c r="D110" s="36" t="s">
        <v>1</v>
      </c>
      <c r="E110" s="35" t="s">
        <v>0</v>
      </c>
      <c r="F110" s="34" t="s">
        <v>0</v>
      </c>
      <c r="G110" s="792"/>
      <c r="H110" s="34" t="s">
        <v>0</v>
      </c>
      <c r="I110" s="34" t="s">
        <v>0</v>
      </c>
      <c r="J110" s="34" t="s">
        <v>0</v>
      </c>
      <c r="K110" s="675"/>
      <c r="L110" s="675"/>
      <c r="M110" s="789"/>
      <c r="N110" s="789"/>
      <c r="O110" s="594">
        <f>C110-(SUM(H110:N110))</f>
        <v>0</v>
      </c>
      <c r="P110" s="861"/>
      <c r="Q110" s="679"/>
      <c r="R110" s="683"/>
      <c r="S110" s="675"/>
      <c r="T110" s="886"/>
      <c r="U110" s="875">
        <f>C110-(SUM(P110:T112))</f>
        <v>0</v>
      </c>
      <c r="V110" s="790"/>
      <c r="W110" s="692"/>
      <c r="X110" s="694"/>
      <c r="Y110" s="691"/>
      <c r="Z110" s="694"/>
      <c r="AA110" s="692"/>
      <c r="AB110" s="694"/>
      <c r="AC110" s="692"/>
      <c r="AD110" s="1052">
        <f>C110-(V110+X110+Z110+AB110)</f>
        <v>0</v>
      </c>
      <c r="AE110" s="696">
        <f>(G110)-(W110+Y110+AA110+AC110)</f>
        <v>0</v>
      </c>
    </row>
    <row r="111" spans="1:31" x14ac:dyDescent="0.5">
      <c r="A111" s="39"/>
      <c r="B111" s="386" t="s">
        <v>197</v>
      </c>
      <c r="C111" s="669"/>
      <c r="D111" s="52" t="s">
        <v>1</v>
      </c>
      <c r="E111" s="361" t="s">
        <v>0</v>
      </c>
      <c r="F111" s="363" t="s">
        <v>0</v>
      </c>
      <c r="G111" s="793"/>
      <c r="H111" s="34" t="s">
        <v>0</v>
      </c>
      <c r="I111" s="34" t="s">
        <v>0</v>
      </c>
      <c r="J111" s="34" t="s">
        <v>0</v>
      </c>
      <c r="K111" s="726"/>
      <c r="L111" s="726"/>
      <c r="M111" s="731"/>
      <c r="N111" s="731"/>
      <c r="O111" s="594">
        <f>C111-(SUM(H111:N111))</f>
        <v>0</v>
      </c>
      <c r="P111" s="862"/>
      <c r="Q111" s="714"/>
      <c r="R111" s="668"/>
      <c r="S111" s="726"/>
      <c r="T111" s="813"/>
      <c r="U111" s="875">
        <f>C111-(SUM(P111:T113))</f>
        <v>0</v>
      </c>
      <c r="V111" s="791"/>
      <c r="W111" s="662"/>
      <c r="X111" s="664"/>
      <c r="Y111" s="661"/>
      <c r="Z111" s="694"/>
      <c r="AA111" s="662"/>
      <c r="AB111" s="664"/>
      <c r="AC111" s="662"/>
      <c r="AD111" s="1052">
        <f>C111-(V111+X111+Z111+AB111)</f>
        <v>0</v>
      </c>
      <c r="AE111" s="696">
        <f>(G111)-(W111+Y111+AA111+AC111)</f>
        <v>0</v>
      </c>
    </row>
    <row r="112" spans="1:31" x14ac:dyDescent="0.5">
      <c r="A112" s="39"/>
      <c r="B112" s="22" t="s">
        <v>196</v>
      </c>
      <c r="C112" s="43"/>
      <c r="D112" s="42"/>
      <c r="E112" s="41"/>
      <c r="F112" s="41"/>
      <c r="G112" s="40"/>
      <c r="H112" s="40"/>
      <c r="I112" s="40"/>
      <c r="J112" s="41"/>
      <c r="K112" s="41"/>
      <c r="L112" s="41"/>
      <c r="M112" s="40"/>
      <c r="N112" s="40"/>
      <c r="O112" s="586"/>
      <c r="P112" s="43"/>
      <c r="Q112" s="40"/>
      <c r="R112" s="40"/>
      <c r="S112" s="41"/>
      <c r="T112" s="45"/>
      <c r="U112" s="586"/>
      <c r="V112" s="40"/>
      <c r="W112" s="40"/>
      <c r="X112" s="40"/>
      <c r="Y112" s="40"/>
      <c r="Z112" s="40"/>
      <c r="AA112" s="40"/>
      <c r="AB112" s="40"/>
      <c r="AC112" s="45"/>
      <c r="AD112" s="40"/>
      <c r="AE112" s="45"/>
    </row>
    <row r="113" spans="1:31" x14ac:dyDescent="0.5">
      <c r="A113" s="39"/>
      <c r="B113" s="44" t="s">
        <v>198</v>
      </c>
      <c r="C113" s="600"/>
      <c r="D113" s="36" t="s">
        <v>1</v>
      </c>
      <c r="E113" s="35" t="s">
        <v>0</v>
      </c>
      <c r="F113" s="34" t="s">
        <v>0</v>
      </c>
      <c r="G113" s="792"/>
      <c r="H113" s="34" t="s">
        <v>0</v>
      </c>
      <c r="I113" s="34" t="s">
        <v>0</v>
      </c>
      <c r="J113" s="34" t="s">
        <v>0</v>
      </c>
      <c r="K113" s="675"/>
      <c r="L113" s="675"/>
      <c r="M113" s="789"/>
      <c r="N113" s="789"/>
      <c r="O113" s="594">
        <f>C113-(SUM(H113:N113))</f>
        <v>0</v>
      </c>
      <c r="P113" s="861"/>
      <c r="Q113" s="679"/>
      <c r="R113" s="683"/>
      <c r="S113" s="675"/>
      <c r="T113" s="886"/>
      <c r="U113" s="875">
        <f>C113-(SUM(P113:T115))</f>
        <v>0</v>
      </c>
      <c r="V113" s="790"/>
      <c r="W113" s="692"/>
      <c r="X113" s="694"/>
      <c r="Y113" s="691"/>
      <c r="Z113" s="694"/>
      <c r="AA113" s="692"/>
      <c r="AB113" s="694"/>
      <c r="AC113" s="692"/>
      <c r="AD113" s="1052">
        <f>C113-(V113+X113+Z113+AB113)</f>
        <v>0</v>
      </c>
      <c r="AE113" s="696">
        <f>(G113)-(W113+Y113+AA113+AC113)</f>
        <v>0</v>
      </c>
    </row>
    <row r="114" spans="1:31" x14ac:dyDescent="0.5">
      <c r="A114" s="39"/>
      <c r="B114" s="315" t="s">
        <v>199</v>
      </c>
      <c r="C114" s="600"/>
      <c r="D114" s="36" t="s">
        <v>1</v>
      </c>
      <c r="E114" s="35" t="s">
        <v>0</v>
      </c>
      <c r="F114" s="34" t="s">
        <v>0</v>
      </c>
      <c r="G114" s="792"/>
      <c r="H114" s="34" t="s">
        <v>0</v>
      </c>
      <c r="I114" s="34" t="s">
        <v>0</v>
      </c>
      <c r="J114" s="34" t="s">
        <v>0</v>
      </c>
      <c r="K114" s="675"/>
      <c r="L114" s="675"/>
      <c r="M114" s="789"/>
      <c r="N114" s="789"/>
      <c r="O114" s="594">
        <f>C114-(SUM(H114:N114))</f>
        <v>0</v>
      </c>
      <c r="P114" s="861"/>
      <c r="Q114" s="679"/>
      <c r="R114" s="683"/>
      <c r="S114" s="675"/>
      <c r="T114" s="886"/>
      <c r="U114" s="875">
        <f>C114-(SUM(P114:T116))</f>
        <v>0</v>
      </c>
      <c r="V114" s="790"/>
      <c r="W114" s="692"/>
      <c r="X114" s="694"/>
      <c r="Y114" s="691"/>
      <c r="Z114" s="694"/>
      <c r="AA114" s="692"/>
      <c r="AB114" s="694"/>
      <c r="AC114" s="692"/>
      <c r="AD114" s="1052">
        <f>C114-(V114+X114+Z114+AB114)</f>
        <v>0</v>
      </c>
      <c r="AE114" s="696">
        <f>(G114)-(W114+Y114+AA114+AC114)</f>
        <v>0</v>
      </c>
    </row>
    <row r="115" spans="1:31" x14ac:dyDescent="0.5">
      <c r="A115" s="39"/>
      <c r="B115" s="314" t="s">
        <v>220</v>
      </c>
      <c r="C115" s="27"/>
      <c r="D115" s="26"/>
      <c r="E115" s="25"/>
      <c r="F115" s="25"/>
      <c r="G115" s="24"/>
      <c r="H115" s="24"/>
      <c r="I115" s="24"/>
      <c r="J115" s="25"/>
      <c r="K115" s="25"/>
      <c r="L115" s="25"/>
      <c r="M115" s="24"/>
      <c r="N115" s="24"/>
      <c r="O115" s="549"/>
      <c r="P115" s="27"/>
      <c r="Q115" s="24"/>
      <c r="R115" s="24"/>
      <c r="S115" s="25"/>
      <c r="T115" s="23"/>
      <c r="U115" s="549"/>
      <c r="V115" s="24"/>
      <c r="W115" s="24"/>
      <c r="X115" s="24"/>
      <c r="Y115" s="24"/>
      <c r="Z115" s="24"/>
      <c r="AA115" s="24"/>
      <c r="AB115" s="24"/>
      <c r="AC115" s="23"/>
      <c r="AD115" s="24"/>
      <c r="AE115" s="23"/>
    </row>
    <row r="116" spans="1:31" x14ac:dyDescent="0.5">
      <c r="A116" s="39"/>
      <c r="B116" s="44" t="s">
        <v>200</v>
      </c>
      <c r="C116" s="600"/>
      <c r="D116" s="36" t="s">
        <v>1</v>
      </c>
      <c r="E116" s="35" t="s">
        <v>0</v>
      </c>
      <c r="F116" s="34" t="s">
        <v>0</v>
      </c>
      <c r="G116" s="792"/>
      <c r="H116" s="34" t="s">
        <v>0</v>
      </c>
      <c r="I116" s="34" t="s">
        <v>0</v>
      </c>
      <c r="J116" s="34" t="s">
        <v>0</v>
      </c>
      <c r="K116" s="675"/>
      <c r="L116" s="675"/>
      <c r="M116" s="789"/>
      <c r="N116" s="789"/>
      <c r="O116" s="594">
        <f>C116-(SUM(H116:N116))</f>
        <v>0</v>
      </c>
      <c r="P116" s="861"/>
      <c r="Q116" s="679"/>
      <c r="R116" s="683"/>
      <c r="S116" s="675"/>
      <c r="T116" s="886"/>
      <c r="U116" s="875">
        <f>C116-(SUM(P116:T118))</f>
        <v>0</v>
      </c>
      <c r="V116" s="790"/>
      <c r="W116" s="692"/>
      <c r="X116" s="694"/>
      <c r="Y116" s="691"/>
      <c r="Z116" s="694"/>
      <c r="AA116" s="692"/>
      <c r="AB116" s="694"/>
      <c r="AC116" s="692"/>
      <c r="AD116" s="1052">
        <f>C116-(V116+X116+Z116+AB116)</f>
        <v>0</v>
      </c>
      <c r="AE116" s="696">
        <f>(G116)-(W116+Y116+AA116+AC116)</f>
        <v>0</v>
      </c>
    </row>
    <row r="117" spans="1:31" x14ac:dyDescent="0.5">
      <c r="A117" s="39"/>
      <c r="B117" s="38" t="s">
        <v>201</v>
      </c>
      <c r="C117" s="17"/>
      <c r="D117" s="16" t="s">
        <v>1</v>
      </c>
      <c r="E117" s="15" t="s">
        <v>0</v>
      </c>
      <c r="F117" s="14" t="s">
        <v>0</v>
      </c>
      <c r="G117" s="794"/>
      <c r="H117" s="34" t="s">
        <v>0</v>
      </c>
      <c r="I117" s="34" t="s">
        <v>0</v>
      </c>
      <c r="J117" s="34" t="s">
        <v>0</v>
      </c>
      <c r="K117" s="675"/>
      <c r="L117" s="675"/>
      <c r="M117" s="789"/>
      <c r="N117" s="789"/>
      <c r="O117" s="594">
        <f>C117-(SUM(H117:N117))</f>
        <v>0</v>
      </c>
      <c r="P117" s="852"/>
      <c r="Q117" s="603"/>
      <c r="R117" s="614"/>
      <c r="S117" s="676"/>
      <c r="T117" s="798"/>
      <c r="U117" s="875">
        <f>C117-(SUM(P117:T120))</f>
        <v>0</v>
      </c>
      <c r="V117" s="788"/>
      <c r="W117" s="626"/>
      <c r="X117" s="628"/>
      <c r="Y117" s="625"/>
      <c r="Z117" s="694"/>
      <c r="AA117" s="626"/>
      <c r="AB117" s="628"/>
      <c r="AC117" s="626"/>
      <c r="AD117" s="1052">
        <f>C117-(V117+X117+Z117+AB117)</f>
        <v>0</v>
      </c>
      <c r="AE117" s="696">
        <f>(G117)-(W117+Y117+AA117+AC117)</f>
        <v>0</v>
      </c>
    </row>
    <row r="118" spans="1:31" x14ac:dyDescent="0.5">
      <c r="A118" s="39"/>
      <c r="B118" s="383" t="s">
        <v>202</v>
      </c>
      <c r="C118" s="795"/>
      <c r="D118" s="42"/>
      <c r="E118" s="42"/>
      <c r="F118" s="42"/>
      <c r="G118" s="384"/>
      <c r="H118" s="40"/>
      <c r="I118" s="40"/>
      <c r="J118" s="42"/>
      <c r="K118" s="42"/>
      <c r="L118" s="42"/>
      <c r="M118" s="40"/>
      <c r="N118" s="570"/>
      <c r="O118" s="591"/>
      <c r="P118" s="43"/>
      <c r="Q118" s="40"/>
      <c r="R118" s="40"/>
      <c r="S118" s="42"/>
      <c r="T118" s="45"/>
      <c r="U118" s="591"/>
      <c r="V118" s="40"/>
      <c r="W118" s="40"/>
      <c r="X118" s="40"/>
      <c r="Y118" s="40"/>
      <c r="Z118" s="40"/>
      <c r="AA118" s="40"/>
      <c r="AB118" s="40"/>
      <c r="AC118" s="45"/>
      <c r="AD118" s="1062"/>
      <c r="AE118" s="8"/>
    </row>
    <row r="119" spans="1:31" ht="45" hidden="1" x14ac:dyDescent="0.5">
      <c r="A119" s="184"/>
      <c r="B119" s="183"/>
      <c r="C119" s="182" t="s">
        <v>13</v>
      </c>
      <c r="D119" s="181" t="s">
        <v>12</v>
      </c>
      <c r="E119" s="180" t="s">
        <v>11</v>
      </c>
      <c r="F119" s="177" t="s">
        <v>10</v>
      </c>
      <c r="G119" s="179" t="s">
        <v>9</v>
      </c>
      <c r="H119" s="178" t="s">
        <v>25</v>
      </c>
      <c r="I119" s="177" t="s">
        <v>23</v>
      </c>
      <c r="J119" s="176" t="s">
        <v>22</v>
      </c>
      <c r="K119" s="395" t="s">
        <v>8</v>
      </c>
      <c r="L119" s="395" t="s">
        <v>226</v>
      </c>
      <c r="M119" s="396" t="s">
        <v>7</v>
      </c>
      <c r="N119" s="455" t="s">
        <v>252</v>
      </c>
      <c r="O119" s="577"/>
      <c r="P119" s="843" t="s">
        <v>263</v>
      </c>
      <c r="Q119" s="229" t="s">
        <v>274</v>
      </c>
      <c r="R119" s="175" t="s">
        <v>275</v>
      </c>
      <c r="S119" s="175" t="s">
        <v>276</v>
      </c>
      <c r="T119" s="879" t="s">
        <v>252</v>
      </c>
      <c r="U119" s="577"/>
      <c r="V119" s="172"/>
      <c r="W119" s="170"/>
      <c r="X119" s="173"/>
      <c r="Y119" s="170"/>
      <c r="Z119" s="172"/>
      <c r="AA119" s="170"/>
      <c r="AB119" s="171"/>
      <c r="AC119" s="170"/>
      <c r="AD119" s="1035"/>
      <c r="AE119" s="170"/>
    </row>
    <row r="120" spans="1:31" x14ac:dyDescent="0.5">
      <c r="A120" s="39"/>
      <c r="B120" s="38" t="s">
        <v>203</v>
      </c>
      <c r="C120" s="600"/>
      <c r="D120" s="36" t="s">
        <v>1</v>
      </c>
      <c r="E120" s="35" t="s">
        <v>0</v>
      </c>
      <c r="F120" s="34" t="s">
        <v>0</v>
      </c>
      <c r="G120" s="792"/>
      <c r="H120" s="34" t="s">
        <v>0</v>
      </c>
      <c r="I120" s="34" t="s">
        <v>0</v>
      </c>
      <c r="J120" s="34" t="s">
        <v>0</v>
      </c>
      <c r="K120" s="675"/>
      <c r="L120" s="675"/>
      <c r="M120" s="789"/>
      <c r="N120" s="789"/>
      <c r="O120" s="594">
        <f>C120-(SUM(H120:N120))</f>
        <v>0</v>
      </c>
      <c r="P120" s="861"/>
      <c r="Q120" s="679"/>
      <c r="R120" s="683"/>
      <c r="S120" s="675"/>
      <c r="T120" s="886"/>
      <c r="U120" s="875">
        <f>C120-(SUM(P120:T122))</f>
        <v>0</v>
      </c>
      <c r="V120" s="790"/>
      <c r="W120" s="692"/>
      <c r="X120" s="694"/>
      <c r="Y120" s="691"/>
      <c r="Z120" s="694"/>
      <c r="AA120" s="692"/>
      <c r="AB120" s="694"/>
      <c r="AC120" s="692"/>
      <c r="AD120" s="1052">
        <f>C120-(V120+X120+Z120+AB120)</f>
        <v>0</v>
      </c>
      <c r="AE120" s="696">
        <f>(G120)-(W120+Y120+AA120+AC120)</f>
        <v>0</v>
      </c>
    </row>
    <row r="121" spans="1:31" x14ac:dyDescent="0.5">
      <c r="A121" s="39"/>
      <c r="B121" s="386" t="s">
        <v>204</v>
      </c>
      <c r="C121" s="27"/>
      <c r="D121" s="26"/>
      <c r="E121" s="25"/>
      <c r="F121" s="25"/>
      <c r="G121" s="24"/>
      <c r="H121" s="24"/>
      <c r="I121" s="24"/>
      <c r="J121" s="25"/>
      <c r="K121" s="25"/>
      <c r="L121" s="25"/>
      <c r="M121" s="24"/>
      <c r="N121" s="24"/>
      <c r="O121" s="549"/>
      <c r="P121" s="27"/>
      <c r="Q121" s="24"/>
      <c r="R121" s="24"/>
      <c r="S121" s="25"/>
      <c r="T121" s="23"/>
      <c r="U121" s="549"/>
      <c r="V121" s="24"/>
      <c r="W121" s="24"/>
      <c r="X121" s="24"/>
      <c r="Y121" s="24"/>
      <c r="Z121" s="24"/>
      <c r="AA121" s="24"/>
      <c r="AB121" s="24"/>
      <c r="AC121" s="23"/>
      <c r="AD121" s="24"/>
      <c r="AE121" s="23"/>
    </row>
    <row r="122" spans="1:31" x14ac:dyDescent="0.5">
      <c r="A122" s="84"/>
      <c r="B122" s="832" t="s">
        <v>2</v>
      </c>
      <c r="C122" s="833">
        <f>SUM(C118,C113,C111,C110,C116,C108,C120,C114,C117)</f>
        <v>0</v>
      </c>
      <c r="D122" s="706" t="s">
        <v>1</v>
      </c>
      <c r="E122" s="816" t="s">
        <v>0</v>
      </c>
      <c r="F122" s="817" t="s">
        <v>0</v>
      </c>
      <c r="G122" s="834">
        <f>SUM(G118,G113,G111,G110,G116,G108,G120,G114,G117)</f>
        <v>0</v>
      </c>
      <c r="H122" s="816" t="s">
        <v>0</v>
      </c>
      <c r="I122" s="835" t="s">
        <v>0</v>
      </c>
      <c r="J122" s="835" t="s">
        <v>0</v>
      </c>
      <c r="K122" s="836">
        <f t="shared" ref="K122:AE122" si="23">SUM(K118,K113,K111,K110,K116,K108,K120,K114,K117)</f>
        <v>0</v>
      </c>
      <c r="L122" s="836">
        <f t="shared" si="23"/>
        <v>0</v>
      </c>
      <c r="M122" s="837">
        <f t="shared" si="23"/>
        <v>0</v>
      </c>
      <c r="N122" s="836">
        <f t="shared" si="23"/>
        <v>0</v>
      </c>
      <c r="O122" s="709">
        <f>C122-(SUM(H122:N122))</f>
        <v>0</v>
      </c>
      <c r="P122" s="839">
        <f t="shared" si="23"/>
        <v>0</v>
      </c>
      <c r="Q122" s="836">
        <f t="shared" si="23"/>
        <v>0</v>
      </c>
      <c r="R122" s="836">
        <f t="shared" si="23"/>
        <v>0</v>
      </c>
      <c r="S122" s="836">
        <f t="shared" si="23"/>
        <v>0</v>
      </c>
      <c r="T122" s="834">
        <f t="shared" si="23"/>
        <v>0</v>
      </c>
      <c r="U122" s="877">
        <f>C122-(SUM(P122:T123))</f>
        <v>0</v>
      </c>
      <c r="V122" s="366">
        <f t="shared" si="23"/>
        <v>0</v>
      </c>
      <c r="W122" s="838">
        <f t="shared" si="23"/>
        <v>0</v>
      </c>
      <c r="X122" s="839">
        <f t="shared" si="23"/>
        <v>0</v>
      </c>
      <c r="Y122" s="838">
        <f t="shared" si="23"/>
        <v>0</v>
      </c>
      <c r="Z122" s="839">
        <f t="shared" si="23"/>
        <v>0</v>
      </c>
      <c r="AA122" s="838">
        <f t="shared" si="23"/>
        <v>0</v>
      </c>
      <c r="AB122" s="839">
        <f t="shared" si="23"/>
        <v>0</v>
      </c>
      <c r="AC122" s="838">
        <f t="shared" si="23"/>
        <v>0</v>
      </c>
      <c r="AD122" s="1063">
        <f t="shared" si="23"/>
        <v>0</v>
      </c>
      <c r="AE122" s="841">
        <f t="shared" si="23"/>
        <v>0</v>
      </c>
    </row>
    <row r="123" spans="1:31" x14ac:dyDescent="0.5">
      <c r="A123" s="86"/>
      <c r="B123" s="313" t="s">
        <v>306</v>
      </c>
      <c r="C123" s="236"/>
      <c r="D123" s="311"/>
      <c r="E123" s="503"/>
      <c r="F123" s="41"/>
      <c r="G123" s="41"/>
      <c r="H123" s="464"/>
      <c r="I123" s="464"/>
      <c r="J123" s="464"/>
      <c r="K123" s="236"/>
      <c r="L123" s="236"/>
      <c r="M123" s="236"/>
      <c r="N123" s="236"/>
      <c r="O123" s="573"/>
      <c r="P123" s="235"/>
      <c r="Q123" s="236"/>
      <c r="R123" s="236"/>
      <c r="S123" s="236"/>
      <c r="T123" s="312"/>
      <c r="U123" s="573"/>
      <c r="V123" s="237"/>
      <c r="W123" s="237"/>
      <c r="X123" s="236"/>
      <c r="Y123" s="236"/>
      <c r="Z123" s="237"/>
      <c r="AA123" s="237"/>
      <c r="AB123" s="236"/>
      <c r="AC123" s="312"/>
      <c r="AD123" s="1061"/>
      <c r="AE123" s="309"/>
    </row>
    <row r="124" spans="1:31" x14ac:dyDescent="0.5">
      <c r="A124" s="86"/>
      <c r="B124" s="62" t="s">
        <v>189</v>
      </c>
      <c r="C124" s="43"/>
      <c r="D124" s="42"/>
      <c r="E124" s="503"/>
      <c r="F124" s="503"/>
      <c r="G124" s="40"/>
      <c r="H124" s="503"/>
      <c r="I124" s="503"/>
      <c r="J124" s="503"/>
      <c r="K124" s="503"/>
      <c r="L124" s="40"/>
      <c r="M124" s="503"/>
      <c r="N124" s="503"/>
      <c r="O124" s="572"/>
      <c r="P124" s="43"/>
      <c r="Q124" s="40"/>
      <c r="R124" s="40"/>
      <c r="S124" s="40"/>
      <c r="T124" s="45"/>
      <c r="U124" s="572"/>
      <c r="V124" s="40"/>
      <c r="W124" s="40"/>
      <c r="X124" s="40"/>
      <c r="Y124" s="40"/>
      <c r="Z124" s="40"/>
      <c r="AA124" s="40"/>
      <c r="AB124" s="40"/>
      <c r="AC124" s="45"/>
      <c r="AD124" s="40"/>
      <c r="AE124" s="45"/>
    </row>
    <row r="125" spans="1:31" x14ac:dyDescent="0.5">
      <c r="A125" s="86"/>
      <c r="B125" s="65" t="s">
        <v>211</v>
      </c>
      <c r="C125" s="796"/>
      <c r="D125" s="133" t="s">
        <v>1</v>
      </c>
      <c r="E125" s="132" t="s">
        <v>0</v>
      </c>
      <c r="F125" s="139" t="s">
        <v>0</v>
      </c>
      <c r="G125" s="798"/>
      <c r="H125" s="132" t="s">
        <v>0</v>
      </c>
      <c r="I125" s="139" t="s">
        <v>0</v>
      </c>
      <c r="J125" s="139" t="s">
        <v>0</v>
      </c>
      <c r="K125" s="139" t="s">
        <v>0</v>
      </c>
      <c r="L125" s="139" t="s">
        <v>0</v>
      </c>
      <c r="M125" s="616"/>
      <c r="N125" s="139" t="s">
        <v>0</v>
      </c>
      <c r="O125" s="594">
        <f>C125-(SUM(H125:N125))</f>
        <v>0</v>
      </c>
      <c r="P125" s="852"/>
      <c r="Q125" s="603"/>
      <c r="R125" s="614"/>
      <c r="S125" s="616"/>
      <c r="T125" s="798"/>
      <c r="U125" s="875">
        <f>C125-(SUM(P125:T128))</f>
        <v>0</v>
      </c>
      <c r="V125" s="625"/>
      <c r="W125" s="626"/>
      <c r="X125" s="627"/>
      <c r="Y125" s="626"/>
      <c r="Z125" s="627"/>
      <c r="AA125" s="626"/>
      <c r="AB125" s="628"/>
      <c r="AC125" s="626"/>
      <c r="AD125" s="1052">
        <f>C125-(V125+X125+Z125+AB125)</f>
        <v>0</v>
      </c>
      <c r="AE125" s="696">
        <f>(G125)-(W125+Y125+AA125+AC125)</f>
        <v>0</v>
      </c>
    </row>
    <row r="126" spans="1:31" x14ac:dyDescent="0.5">
      <c r="A126" s="86"/>
      <c r="B126" s="65" t="s">
        <v>212</v>
      </c>
      <c r="C126" s="796"/>
      <c r="D126" s="133" t="s">
        <v>1</v>
      </c>
      <c r="E126" s="132" t="s">
        <v>0</v>
      </c>
      <c r="F126" s="139" t="s">
        <v>0</v>
      </c>
      <c r="G126" s="798"/>
      <c r="H126" s="132" t="s">
        <v>0</v>
      </c>
      <c r="I126" s="139" t="s">
        <v>0</v>
      </c>
      <c r="J126" s="139" t="s">
        <v>0</v>
      </c>
      <c r="K126" s="139" t="s">
        <v>0</v>
      </c>
      <c r="L126" s="139" t="s">
        <v>0</v>
      </c>
      <c r="M126" s="616"/>
      <c r="N126" s="139" t="s">
        <v>0</v>
      </c>
      <c r="O126" s="594">
        <f>C126-(SUM(H126:N126))</f>
        <v>0</v>
      </c>
      <c r="P126" s="852"/>
      <c r="Q126" s="603"/>
      <c r="R126" s="614"/>
      <c r="S126" s="616"/>
      <c r="T126" s="798"/>
      <c r="U126" s="875">
        <f>C126-(SUM(P126:T129))</f>
        <v>0</v>
      </c>
      <c r="V126" s="625"/>
      <c r="W126" s="626"/>
      <c r="X126" s="627"/>
      <c r="Y126" s="626"/>
      <c r="Z126" s="627"/>
      <c r="AA126" s="626"/>
      <c r="AB126" s="628"/>
      <c r="AC126" s="626"/>
      <c r="AD126" s="1052">
        <f>C126-(V126+X126+Z126+AB126)</f>
        <v>0</v>
      </c>
      <c r="AE126" s="696">
        <f>(G126)-(W126+Y126+AA126+AC126)</f>
        <v>0</v>
      </c>
    </row>
    <row r="127" spans="1:31" x14ac:dyDescent="0.5">
      <c r="A127" s="86"/>
      <c r="B127" s="922" t="s">
        <v>296</v>
      </c>
      <c r="C127" s="923">
        <f>SUM(C125:C126)</f>
        <v>0</v>
      </c>
      <c r="D127" s="924" t="s">
        <v>1</v>
      </c>
      <c r="E127" s="132" t="s">
        <v>0</v>
      </c>
      <c r="F127" s="448" t="s">
        <v>0</v>
      </c>
      <c r="G127" s="925">
        <f>SUM(G125:G126)</f>
        <v>0</v>
      </c>
      <c r="H127" s="132" t="s">
        <v>0</v>
      </c>
      <c r="I127" s="139" t="s">
        <v>0</v>
      </c>
      <c r="J127" s="139" t="s">
        <v>0</v>
      </c>
      <c r="K127" s="139" t="s">
        <v>0</v>
      </c>
      <c r="L127" s="448" t="s">
        <v>0</v>
      </c>
      <c r="M127" s="916">
        <f>SUM(M125:M126)</f>
        <v>0</v>
      </c>
      <c r="N127" s="132" t="s">
        <v>0</v>
      </c>
      <c r="O127" s="594">
        <f>C127-(SUM(H127:N127))</f>
        <v>0</v>
      </c>
      <c r="P127" s="918">
        <f>SUM(P125:P126)</f>
        <v>0</v>
      </c>
      <c r="Q127" s="916">
        <f t="shared" ref="Q127:AC127" si="24">SUM(Q125:Q126)</f>
        <v>0</v>
      </c>
      <c r="R127" s="916">
        <f t="shared" si="24"/>
        <v>0</v>
      </c>
      <c r="S127" s="916">
        <f t="shared" si="24"/>
        <v>0</v>
      </c>
      <c r="T127" s="915">
        <f t="shared" si="24"/>
        <v>0</v>
      </c>
      <c r="U127" s="1083">
        <f t="shared" si="24"/>
        <v>0</v>
      </c>
      <c r="V127" s="913">
        <f t="shared" si="24"/>
        <v>0</v>
      </c>
      <c r="W127" s="920">
        <f t="shared" si="24"/>
        <v>0</v>
      </c>
      <c r="X127" s="921">
        <f t="shared" si="24"/>
        <v>0</v>
      </c>
      <c r="Y127" s="919">
        <f t="shared" si="24"/>
        <v>0</v>
      </c>
      <c r="Z127" s="913">
        <f t="shared" si="24"/>
        <v>0</v>
      </c>
      <c r="AA127" s="920">
        <f t="shared" si="24"/>
        <v>0</v>
      </c>
      <c r="AB127" s="921">
        <f t="shared" si="24"/>
        <v>0</v>
      </c>
      <c r="AC127" s="919">
        <f t="shared" si="24"/>
        <v>0</v>
      </c>
      <c r="AD127" s="1064">
        <f>C127-(V127+X127+Z127+AB127)</f>
        <v>0</v>
      </c>
      <c r="AE127" s="914">
        <f>(G127)-(W127+Y127+AA127+AC127)</f>
        <v>0</v>
      </c>
    </row>
    <row r="128" spans="1:31" x14ac:dyDescent="0.5">
      <c r="A128" s="84"/>
      <c r="B128" s="65" t="s">
        <v>190</v>
      </c>
      <c r="C128" s="797"/>
      <c r="D128" s="317" t="s">
        <v>1</v>
      </c>
      <c r="E128" s="318" t="s">
        <v>0</v>
      </c>
      <c r="F128" s="228" t="s">
        <v>0</v>
      </c>
      <c r="G128" s="799"/>
      <c r="H128" s="132" t="s">
        <v>0</v>
      </c>
      <c r="I128" s="139" t="s">
        <v>0</v>
      </c>
      <c r="J128" s="139" t="s">
        <v>0</v>
      </c>
      <c r="K128" s="139" t="s">
        <v>0</v>
      </c>
      <c r="L128" s="139" t="s">
        <v>0</v>
      </c>
      <c r="M128" s="616"/>
      <c r="N128" s="80" t="s">
        <v>0</v>
      </c>
      <c r="O128" s="875">
        <f>C128-(SUM(H128:N128))</f>
        <v>0</v>
      </c>
      <c r="P128" s="132" t="s">
        <v>0</v>
      </c>
      <c r="Q128" s="139" t="s">
        <v>0</v>
      </c>
      <c r="R128" s="917"/>
      <c r="S128" s="139" t="s">
        <v>0</v>
      </c>
      <c r="T128" s="80" t="s">
        <v>0</v>
      </c>
      <c r="U128" s="875">
        <f>C128-(SUM(P128:T130))</f>
        <v>0</v>
      </c>
      <c r="V128" s="802"/>
      <c r="W128" s="803"/>
      <c r="X128" s="804"/>
      <c r="Y128" s="803"/>
      <c r="Z128" s="804"/>
      <c r="AA128" s="803"/>
      <c r="AB128" s="805"/>
      <c r="AC128" s="803"/>
      <c r="AD128" s="1052">
        <f>C128-(V128+X128+Z128+AB128)</f>
        <v>0</v>
      </c>
      <c r="AE128" s="696">
        <f>(G128)-(W128+Y128+AA128+AC128)</f>
        <v>0</v>
      </c>
    </row>
    <row r="129" spans="1:31" x14ac:dyDescent="0.5">
      <c r="A129" s="86"/>
      <c r="B129" s="281" t="s">
        <v>307</v>
      </c>
      <c r="C129" s="300"/>
      <c r="D129" s="316"/>
      <c r="E129" s="523"/>
      <c r="F129" s="112"/>
      <c r="G129" s="112"/>
      <c r="H129" s="300"/>
      <c r="I129" s="300"/>
      <c r="J129" s="300"/>
      <c r="K129" s="300"/>
      <c r="L129" s="300"/>
      <c r="M129" s="300"/>
      <c r="N129" s="300"/>
      <c r="O129" s="589"/>
      <c r="P129" s="869"/>
      <c r="Q129" s="300"/>
      <c r="R129" s="300"/>
      <c r="S129" s="300"/>
      <c r="T129" s="302"/>
      <c r="U129" s="589"/>
      <c r="V129" s="301"/>
      <c r="W129" s="301"/>
      <c r="X129" s="300"/>
      <c r="Y129" s="300"/>
      <c r="Z129" s="301"/>
      <c r="AA129" s="301"/>
      <c r="AB129" s="300"/>
      <c r="AC129" s="302"/>
      <c r="AD129" s="1061"/>
      <c r="AE129" s="309"/>
    </row>
    <row r="130" spans="1:31" x14ac:dyDescent="0.5">
      <c r="A130" s="86"/>
      <c r="B130" s="310" t="s">
        <v>210</v>
      </c>
      <c r="C130" s="235"/>
      <c r="D130" s="311"/>
      <c r="E130" s="503"/>
      <c r="F130" s="503"/>
      <c r="G130" s="41"/>
      <c r="H130" s="236"/>
      <c r="I130" s="236"/>
      <c r="J130" s="236"/>
      <c r="K130" s="236"/>
      <c r="L130" s="236"/>
      <c r="M130" s="236"/>
      <c r="N130" s="236"/>
      <c r="O130" s="573"/>
      <c r="P130" s="235"/>
      <c r="Q130" s="236"/>
      <c r="R130" s="236"/>
      <c r="S130" s="236"/>
      <c r="T130" s="312"/>
      <c r="U130" s="573"/>
      <c r="V130" s="237"/>
      <c r="W130" s="237"/>
      <c r="X130" s="236"/>
      <c r="Y130" s="236"/>
      <c r="Z130" s="237"/>
      <c r="AA130" s="237"/>
      <c r="AB130" s="236"/>
      <c r="AC130" s="312"/>
      <c r="AD130" s="1061"/>
      <c r="AE130" s="309"/>
    </row>
    <row r="131" spans="1:31" x14ac:dyDescent="0.5">
      <c r="A131" s="86"/>
      <c r="B131" s="64" t="s">
        <v>238</v>
      </c>
      <c r="C131" s="669"/>
      <c r="D131" s="133" t="s">
        <v>1</v>
      </c>
      <c r="E131" s="132" t="s">
        <v>0</v>
      </c>
      <c r="F131" s="139" t="s">
        <v>0</v>
      </c>
      <c r="G131" s="813"/>
      <c r="H131" s="139" t="s">
        <v>0</v>
      </c>
      <c r="I131" s="139" t="s">
        <v>0</v>
      </c>
      <c r="J131" s="139" t="s">
        <v>0</v>
      </c>
      <c r="K131" s="900"/>
      <c r="L131" s="616"/>
      <c r="M131" s="448" t="s">
        <v>0</v>
      </c>
      <c r="N131" s="458" t="s">
        <v>0</v>
      </c>
      <c r="O131" s="594">
        <f>C131-(SUM(H131:N131))</f>
        <v>0</v>
      </c>
      <c r="P131" s="862"/>
      <c r="Q131" s="714"/>
      <c r="R131" s="668"/>
      <c r="S131" s="616"/>
      <c r="T131" s="813"/>
      <c r="U131" s="875">
        <f>C131-(SUM(P131:T133))</f>
        <v>0</v>
      </c>
      <c r="V131" s="661"/>
      <c r="W131" s="662"/>
      <c r="X131" s="663"/>
      <c r="Y131" s="662"/>
      <c r="Z131" s="663"/>
      <c r="AA131" s="662"/>
      <c r="AB131" s="664"/>
      <c r="AC131" s="662"/>
      <c r="AD131" s="1052">
        <f>C131-(V131+X131+Z131+AB131)</f>
        <v>0</v>
      </c>
      <c r="AE131" s="696">
        <f>(G131)-(W131+Y131+AA131+AC131)</f>
        <v>0</v>
      </c>
    </row>
    <row r="132" spans="1:31" x14ac:dyDescent="0.5">
      <c r="A132" s="86"/>
      <c r="B132" s="64" t="s">
        <v>236</v>
      </c>
      <c r="C132" s="669"/>
      <c r="D132" s="133" t="s">
        <v>1</v>
      </c>
      <c r="E132" s="132" t="s">
        <v>0</v>
      </c>
      <c r="F132" s="139" t="s">
        <v>0</v>
      </c>
      <c r="G132" s="813"/>
      <c r="H132" s="139" t="s">
        <v>0</v>
      </c>
      <c r="I132" s="139" t="s">
        <v>0</v>
      </c>
      <c r="J132" s="139" t="s">
        <v>0</v>
      </c>
      <c r="K132" s="616"/>
      <c r="L132" s="139" t="s">
        <v>0</v>
      </c>
      <c r="M132" s="448" t="s">
        <v>0</v>
      </c>
      <c r="N132" s="448" t="s">
        <v>0</v>
      </c>
      <c r="O132" s="594">
        <f>C132-(SUM(H132:N132))</f>
        <v>0</v>
      </c>
      <c r="P132" s="862"/>
      <c r="Q132" s="714"/>
      <c r="R132" s="668"/>
      <c r="S132" s="616"/>
      <c r="T132" s="813"/>
      <c r="U132" s="875">
        <f>C132-(SUM(P132:T134))</f>
        <v>0</v>
      </c>
      <c r="V132" s="661"/>
      <c r="W132" s="662"/>
      <c r="X132" s="663"/>
      <c r="Y132" s="662"/>
      <c r="Z132" s="663"/>
      <c r="AA132" s="662"/>
      <c r="AB132" s="664"/>
      <c r="AC132" s="662"/>
      <c r="AD132" s="1052">
        <f>C132-(V132+X132+Z132+AB132)</f>
        <v>0</v>
      </c>
      <c r="AE132" s="696">
        <f>(G132)-(W132+Y132+AA132+AC132)</f>
        <v>0</v>
      </c>
    </row>
    <row r="133" spans="1:31" x14ac:dyDescent="0.5">
      <c r="A133" s="86"/>
      <c r="B133" s="496" t="s">
        <v>237</v>
      </c>
      <c r="C133" s="814"/>
      <c r="D133" s="317" t="s">
        <v>1</v>
      </c>
      <c r="E133" s="318" t="s">
        <v>0</v>
      </c>
      <c r="F133" s="228" t="s">
        <v>0</v>
      </c>
      <c r="G133" s="812"/>
      <c r="H133" s="228" t="s">
        <v>0</v>
      </c>
      <c r="I133" s="228" t="s">
        <v>0</v>
      </c>
      <c r="J133" s="228" t="s">
        <v>0</v>
      </c>
      <c r="K133" s="228" t="s">
        <v>0</v>
      </c>
      <c r="L133" s="613"/>
      <c r="M133" s="498" t="s">
        <v>0</v>
      </c>
      <c r="N133" s="498" t="s">
        <v>0</v>
      </c>
      <c r="O133" s="705">
        <f>C133-(SUM(H133:N133))</f>
        <v>0</v>
      </c>
      <c r="P133" s="872"/>
      <c r="Q133" s="725"/>
      <c r="R133" s="715"/>
      <c r="S133" s="613"/>
      <c r="T133" s="812"/>
      <c r="U133" s="876">
        <f>C133-(SUM(P133:T135))</f>
        <v>0</v>
      </c>
      <c r="V133" s="806"/>
      <c r="W133" s="807"/>
      <c r="X133" s="808"/>
      <c r="Y133" s="807"/>
      <c r="Z133" s="808"/>
      <c r="AA133" s="807"/>
      <c r="AB133" s="809"/>
      <c r="AC133" s="807"/>
      <c r="AD133" s="1052">
        <f>C133-(V133+X133+Z133+AB133)</f>
        <v>0</v>
      </c>
      <c r="AE133" s="696">
        <f>(G133)-(W133+Y133+AA133+AC133)</f>
        <v>0</v>
      </c>
    </row>
    <row r="134" spans="1:31" x14ac:dyDescent="0.5">
      <c r="A134" s="86"/>
      <c r="B134" s="706" t="s">
        <v>2</v>
      </c>
      <c r="C134" s="710">
        <f>SUM(C131:C133)</f>
        <v>0</v>
      </c>
      <c r="D134" s="706" t="s">
        <v>1</v>
      </c>
      <c r="E134" s="816" t="s">
        <v>0</v>
      </c>
      <c r="F134" s="817" t="s">
        <v>0</v>
      </c>
      <c r="G134" s="887">
        <f>SUM(G131:G133)</f>
        <v>0</v>
      </c>
      <c r="H134" s="129" t="s">
        <v>0</v>
      </c>
      <c r="I134" s="129" t="s">
        <v>0</v>
      </c>
      <c r="J134" s="553" t="s">
        <v>0</v>
      </c>
      <c r="K134" s="690">
        <f>SUM(K131:K133)</f>
        <v>0</v>
      </c>
      <c r="L134" s="690">
        <f>SUM(L131:L133)</f>
        <v>0</v>
      </c>
      <c r="M134" s="750" t="s">
        <v>0</v>
      </c>
      <c r="N134" s="553" t="s">
        <v>0</v>
      </c>
      <c r="O134" s="709">
        <f>C134-(SUM(H134:N134))</f>
        <v>0</v>
      </c>
      <c r="P134" s="711">
        <f>SUM(P131:P133)</f>
        <v>0</v>
      </c>
      <c r="Q134" s="690">
        <f t="shared" ref="Q134:T134" si="25">SUM(Q131:Q133)</f>
        <v>0</v>
      </c>
      <c r="R134" s="690">
        <f t="shared" si="25"/>
        <v>0</v>
      </c>
      <c r="S134" s="690">
        <f t="shared" si="25"/>
        <v>0</v>
      </c>
      <c r="T134" s="887">
        <f t="shared" si="25"/>
        <v>0</v>
      </c>
      <c r="U134" s="877">
        <f>C134-(SUM(P134:T136))</f>
        <v>0</v>
      </c>
      <c r="V134" s="716">
        <f t="shared" ref="V134" si="26">SUM(V131:V133)</f>
        <v>0</v>
      </c>
      <c r="W134" s="701">
        <f t="shared" ref="W134:AC134" si="27">SUM(W131:W133)</f>
        <v>0</v>
      </c>
      <c r="X134" s="697">
        <f t="shared" si="27"/>
        <v>0</v>
      </c>
      <c r="Y134" s="701">
        <f t="shared" si="27"/>
        <v>0</v>
      </c>
      <c r="Z134" s="702">
        <f t="shared" si="27"/>
        <v>0</v>
      </c>
      <c r="AA134" s="697">
        <f t="shared" si="27"/>
        <v>0</v>
      </c>
      <c r="AB134" s="702">
        <f t="shared" si="27"/>
        <v>0</v>
      </c>
      <c r="AC134" s="701">
        <f t="shared" si="27"/>
        <v>0</v>
      </c>
      <c r="AD134" s="1065">
        <f>C134-(V134+X134+Z134+AB134)</f>
        <v>0</v>
      </c>
      <c r="AE134" s="811">
        <f>(G134)-(W134+Y134+AA134+AC134)</f>
        <v>0</v>
      </c>
    </row>
    <row r="135" spans="1:31" hidden="1" x14ac:dyDescent="0.5">
      <c r="A135" s="86"/>
      <c r="B135" s="499" t="s">
        <v>221</v>
      </c>
      <c r="C135" s="824"/>
      <c r="D135" s="385" t="s">
        <v>1</v>
      </c>
      <c r="E135" s="228" t="s">
        <v>0</v>
      </c>
      <c r="F135" s="228" t="s">
        <v>0</v>
      </c>
      <c r="G135" s="829"/>
      <c r="H135" s="139" t="s">
        <v>0</v>
      </c>
      <c r="I135" s="139" t="s">
        <v>0</v>
      </c>
      <c r="J135" s="139" t="s">
        <v>0</v>
      </c>
      <c r="K135" s="139" t="s">
        <v>0</v>
      </c>
      <c r="L135" s="139" t="s">
        <v>0</v>
      </c>
      <c r="M135" s="825"/>
      <c r="N135" s="448" t="s">
        <v>0</v>
      </c>
      <c r="O135" s="594">
        <f>C135-(SUM(H135:N135))</f>
        <v>0</v>
      </c>
      <c r="P135" s="874"/>
      <c r="Q135" s="826"/>
      <c r="R135" s="825"/>
      <c r="S135" s="825"/>
      <c r="T135" s="893"/>
      <c r="U135" s="875">
        <f>C135-(SUM(P135:T137))</f>
        <v>0</v>
      </c>
      <c r="V135" s="827"/>
      <c r="W135" s="828"/>
      <c r="X135" s="827"/>
      <c r="Y135" s="828"/>
      <c r="Z135" s="830"/>
      <c r="AA135" s="828"/>
      <c r="AB135" s="827"/>
      <c r="AC135" s="828"/>
      <c r="AD135" s="1052">
        <f>C135-(V135+X135+Z135+AB135)</f>
        <v>0</v>
      </c>
      <c r="AE135" s="696">
        <f>(G135)-(W135+Y135+AA135+AC135)</f>
        <v>0</v>
      </c>
    </row>
    <row r="136" spans="1:31" hidden="1" x14ac:dyDescent="0.5">
      <c r="A136" s="86"/>
      <c r="B136" s="901" t="s">
        <v>191</v>
      </c>
      <c r="C136" s="903"/>
      <c r="D136" s="904"/>
      <c r="E136" s="25"/>
      <c r="F136" s="25"/>
      <c r="G136" s="25"/>
      <c r="H136" s="905"/>
      <c r="I136" s="905"/>
      <c r="J136" s="905"/>
      <c r="K136" s="905"/>
      <c r="L136" s="905"/>
      <c r="M136" s="905"/>
      <c r="N136" s="905"/>
      <c r="O136" s="906"/>
      <c r="P136" s="903"/>
      <c r="Q136" s="905"/>
      <c r="R136" s="905"/>
      <c r="S136" s="905"/>
      <c r="T136" s="907"/>
      <c r="U136" s="906"/>
      <c r="V136" s="908"/>
      <c r="W136" s="908"/>
      <c r="X136" s="905"/>
      <c r="Y136" s="905"/>
      <c r="Z136" s="908"/>
      <c r="AA136" s="908"/>
      <c r="AB136" s="905"/>
      <c r="AC136" s="907"/>
      <c r="AD136" s="1061"/>
      <c r="AE136" s="309"/>
    </row>
    <row r="137" spans="1:31" x14ac:dyDescent="0.5">
      <c r="A137" s="86"/>
      <c r="B137" s="303" t="s">
        <v>297</v>
      </c>
      <c r="C137" s="606"/>
      <c r="D137" s="317" t="s">
        <v>14</v>
      </c>
      <c r="E137" s="382" t="s">
        <v>0</v>
      </c>
      <c r="F137" s="95" t="s">
        <v>0</v>
      </c>
      <c r="G137" s="757"/>
      <c r="H137" s="95" t="s">
        <v>0</v>
      </c>
      <c r="I137" s="95" t="s">
        <v>0</v>
      </c>
      <c r="J137" s="95" t="s">
        <v>0</v>
      </c>
      <c r="K137" s="95" t="s">
        <v>0</v>
      </c>
      <c r="L137" s="95" t="s">
        <v>0</v>
      </c>
      <c r="M137" s="95" t="s">
        <v>0</v>
      </c>
      <c r="N137" s="761"/>
      <c r="O137" s="709">
        <f>C137-(SUM(H137:N137))</f>
        <v>0</v>
      </c>
      <c r="P137" s="867"/>
      <c r="Q137" s="760"/>
      <c r="R137" s="761"/>
      <c r="S137" s="761"/>
      <c r="T137" s="889"/>
      <c r="U137" s="877">
        <f>C137-(SUM(P137:T139))</f>
        <v>0</v>
      </c>
      <c r="V137" s="762"/>
      <c r="W137" s="769"/>
      <c r="X137" s="762"/>
      <c r="Y137" s="769"/>
      <c r="Z137" s="777"/>
      <c r="AA137" s="769"/>
      <c r="AB137" s="762"/>
      <c r="AC137" s="769"/>
      <c r="AD137" s="1052">
        <f>C137-(V137+X137+Z137+AB137)</f>
        <v>0</v>
      </c>
      <c r="AE137" s="696">
        <f>(G137)-(W137+Y137+AA137+AC137)</f>
        <v>0</v>
      </c>
    </row>
    <row r="138" spans="1:31" x14ac:dyDescent="0.5">
      <c r="A138" s="84"/>
      <c r="B138" s="307" t="s">
        <v>192</v>
      </c>
      <c r="C138" s="379"/>
      <c r="D138" s="380"/>
      <c r="E138" s="539"/>
      <c r="F138" s="539"/>
      <c r="G138" s="128"/>
      <c r="H138" s="321"/>
      <c r="I138" s="321"/>
      <c r="J138" s="321"/>
      <c r="K138" s="321"/>
      <c r="L138" s="321"/>
      <c r="M138" s="321"/>
      <c r="N138" s="321"/>
      <c r="O138" s="590"/>
      <c r="P138" s="379"/>
      <c r="Q138" s="321"/>
      <c r="R138" s="321"/>
      <c r="S138" s="321"/>
      <c r="T138" s="320"/>
      <c r="U138" s="590"/>
      <c r="V138" s="381"/>
      <c r="W138" s="381"/>
      <c r="X138" s="321"/>
      <c r="Y138" s="321"/>
      <c r="Z138" s="381"/>
      <c r="AA138" s="381"/>
      <c r="AB138" s="321"/>
      <c r="AC138" s="320"/>
      <c r="AD138" s="1061"/>
      <c r="AE138" s="309"/>
    </row>
    <row r="139" spans="1:31" x14ac:dyDescent="0.5">
      <c r="A139" s="86"/>
      <c r="B139" s="281" t="s">
        <v>308</v>
      </c>
      <c r="C139" s="300"/>
      <c r="D139" s="316"/>
      <c r="E139" s="523"/>
      <c r="F139" s="112"/>
      <c r="G139" s="112"/>
      <c r="H139" s="300"/>
      <c r="I139" s="300"/>
      <c r="J139" s="300"/>
      <c r="K139" s="300"/>
      <c r="L139" s="300"/>
      <c r="M139" s="300"/>
      <c r="N139" s="300"/>
      <c r="O139" s="589"/>
      <c r="P139" s="869"/>
      <c r="Q139" s="300"/>
      <c r="R139" s="300"/>
      <c r="S139" s="300"/>
      <c r="T139" s="302"/>
      <c r="U139" s="589"/>
      <c r="V139" s="301"/>
      <c r="W139" s="301"/>
      <c r="X139" s="300"/>
      <c r="Y139" s="300"/>
      <c r="Z139" s="301"/>
      <c r="AA139" s="301"/>
      <c r="AB139" s="300"/>
      <c r="AC139" s="302"/>
      <c r="AD139" s="1061"/>
      <c r="AE139" s="309"/>
    </row>
    <row r="140" spans="1:31" x14ac:dyDescent="0.5">
      <c r="A140" s="86"/>
      <c r="B140" s="303" t="s">
        <v>241</v>
      </c>
      <c r="C140" s="606"/>
      <c r="D140" s="385" t="s">
        <v>14</v>
      </c>
      <c r="E140" s="132" t="s">
        <v>0</v>
      </c>
      <c r="F140" s="139" t="s">
        <v>0</v>
      </c>
      <c r="G140" s="757"/>
      <c r="H140" s="95" t="s">
        <v>0</v>
      </c>
      <c r="I140" s="95" t="s">
        <v>0</v>
      </c>
      <c r="J140" s="95" t="s">
        <v>0</v>
      </c>
      <c r="K140" s="687"/>
      <c r="L140" s="687"/>
      <c r="M140" s="761"/>
      <c r="N140" s="761"/>
      <c r="O140" s="594">
        <f>C140-(SUM(H140:N140))</f>
        <v>0</v>
      </c>
      <c r="P140" s="867"/>
      <c r="Q140" s="760"/>
      <c r="R140" s="761"/>
      <c r="S140" s="613"/>
      <c r="T140" s="889"/>
      <c r="U140" s="875">
        <f>C140-(SUM(P140:T158))</f>
        <v>0</v>
      </c>
      <c r="V140" s="762"/>
      <c r="W140" s="769"/>
      <c r="X140" s="762"/>
      <c r="Y140" s="769"/>
      <c r="Z140" s="777"/>
      <c r="AA140" s="769"/>
      <c r="AB140" s="762"/>
      <c r="AC140" s="769"/>
      <c r="AD140" s="1052">
        <f>C140-(V140+X140+Z140+AB140)</f>
        <v>0</v>
      </c>
      <c r="AE140" s="696">
        <f>(G140)-(W140+Y140+AA140+AC140)</f>
        <v>0</v>
      </c>
    </row>
    <row r="141" spans="1:31" x14ac:dyDescent="0.5">
      <c r="A141" s="84"/>
      <c r="B141" s="307" t="s">
        <v>193</v>
      </c>
      <c r="C141" s="379"/>
      <c r="D141" s="380"/>
      <c r="E141" s="539"/>
      <c r="F141" s="128"/>
      <c r="G141" s="128"/>
      <c r="H141" s="321"/>
      <c r="I141" s="321"/>
      <c r="J141" s="321"/>
      <c r="K141" s="321"/>
      <c r="L141" s="321"/>
      <c r="M141" s="321"/>
      <c r="N141" s="321"/>
      <c r="O141" s="590"/>
      <c r="P141" s="379"/>
      <c r="Q141" s="321"/>
      <c r="R141" s="321"/>
      <c r="S141" s="321"/>
      <c r="T141" s="320"/>
      <c r="U141" s="590"/>
      <c r="V141" s="381"/>
      <c r="W141" s="381"/>
      <c r="X141" s="321"/>
      <c r="Y141" s="321"/>
      <c r="Z141" s="381"/>
      <c r="AA141" s="381"/>
      <c r="AB141" s="321"/>
      <c r="AC141" s="320"/>
      <c r="AD141" s="1066"/>
      <c r="AE141" s="233"/>
    </row>
    <row r="142" spans="1:31" ht="24" x14ac:dyDescent="0.55000000000000004">
      <c r="A142" s="109">
        <v>7</v>
      </c>
      <c r="B142" s="231" t="s">
        <v>511</v>
      </c>
      <c r="C142" s="107"/>
      <c r="D142" s="107"/>
      <c r="E142" s="188"/>
      <c r="F142" s="188"/>
      <c r="G142" s="188"/>
      <c r="H142" s="187"/>
      <c r="I142" s="187"/>
      <c r="J142" s="187"/>
      <c r="K142" s="186"/>
      <c r="L142" s="186"/>
      <c r="M142" s="185"/>
      <c r="N142" s="185"/>
      <c r="O142" s="575"/>
      <c r="P142" s="842"/>
      <c r="Q142" s="185"/>
      <c r="R142" s="185"/>
      <c r="S142" s="185"/>
      <c r="T142" s="878"/>
      <c r="U142" s="575"/>
      <c r="V142" s="106"/>
      <c r="W142" s="106"/>
      <c r="X142" s="106"/>
      <c r="Y142" s="106"/>
      <c r="Z142" s="106"/>
      <c r="AA142" s="106"/>
      <c r="AB142" s="106"/>
      <c r="AC142" s="105"/>
      <c r="AD142" s="106"/>
      <c r="AE142" s="105"/>
    </row>
    <row r="143" spans="1:31" ht="45" x14ac:dyDescent="0.5">
      <c r="A143" s="184"/>
      <c r="B143" s="183"/>
      <c r="C143" s="182" t="s">
        <v>13</v>
      </c>
      <c r="D143" s="181" t="s">
        <v>12</v>
      </c>
      <c r="E143" s="180" t="s">
        <v>11</v>
      </c>
      <c r="F143" s="177" t="s">
        <v>10</v>
      </c>
      <c r="G143" s="179" t="s">
        <v>9</v>
      </c>
      <c r="H143" s="178" t="s">
        <v>25</v>
      </c>
      <c r="I143" s="177" t="s">
        <v>23</v>
      </c>
      <c r="J143" s="176" t="s">
        <v>22</v>
      </c>
      <c r="K143" s="395" t="s">
        <v>8</v>
      </c>
      <c r="L143" s="395" t="s">
        <v>226</v>
      </c>
      <c r="M143" s="396" t="s">
        <v>7</v>
      </c>
      <c r="N143" s="455" t="s">
        <v>252</v>
      </c>
      <c r="O143" s="577"/>
      <c r="P143" s="843" t="s">
        <v>263</v>
      </c>
      <c r="Q143" s="229" t="s">
        <v>274</v>
      </c>
      <c r="R143" s="175" t="s">
        <v>275</v>
      </c>
      <c r="S143" s="175" t="s">
        <v>276</v>
      </c>
      <c r="T143" s="879" t="s">
        <v>252</v>
      </c>
      <c r="U143" s="577"/>
      <c r="V143" s="172"/>
      <c r="W143" s="170"/>
      <c r="X143" s="173"/>
      <c r="Y143" s="170"/>
      <c r="Z143" s="172"/>
      <c r="AA143" s="170"/>
      <c r="AB143" s="171"/>
      <c r="AC143" s="170"/>
      <c r="AD143" s="1035"/>
      <c r="AE143" s="170"/>
    </row>
    <row r="144" spans="1:31" x14ac:dyDescent="0.5">
      <c r="A144" s="422"/>
      <c r="B144" s="281" t="s">
        <v>512</v>
      </c>
      <c r="C144" s="300"/>
      <c r="D144" s="299"/>
      <c r="E144" s="523"/>
      <c r="F144" s="112"/>
      <c r="G144" s="112"/>
      <c r="H144" s="300"/>
      <c r="I144" s="300"/>
      <c r="J144" s="300"/>
      <c r="K144" s="300"/>
      <c r="L144" s="300"/>
      <c r="M144" s="300"/>
      <c r="N144" s="300"/>
      <c r="O144" s="589"/>
      <c r="P144" s="869"/>
      <c r="Q144" s="300"/>
      <c r="R144" s="300"/>
      <c r="S144" s="300"/>
      <c r="T144" s="302"/>
      <c r="U144" s="589"/>
      <c r="V144" s="301"/>
      <c r="W144" s="301"/>
      <c r="X144" s="300"/>
      <c r="Y144" s="300"/>
      <c r="Z144" s="301"/>
      <c r="AA144" s="301"/>
      <c r="AB144" s="300"/>
      <c r="AC144" s="302"/>
      <c r="AD144" s="1060"/>
      <c r="AE144" s="160"/>
    </row>
    <row r="145" spans="1:31" x14ac:dyDescent="0.5">
      <c r="A145" s="496"/>
      <c r="B145" s="901" t="s">
        <v>533</v>
      </c>
      <c r="C145" s="785"/>
      <c r="D145" s="378" t="s">
        <v>14</v>
      </c>
      <c r="E145" s="132" t="s">
        <v>0</v>
      </c>
      <c r="F145" s="95" t="s">
        <v>0</v>
      </c>
      <c r="G145" s="96" t="s">
        <v>0</v>
      </c>
      <c r="H145" s="382" t="s">
        <v>0</v>
      </c>
      <c r="I145" s="95" t="s">
        <v>0</v>
      </c>
      <c r="J145" s="95" t="s">
        <v>0</v>
      </c>
      <c r="K145" s="687"/>
      <c r="L145" s="687"/>
      <c r="M145" s="761"/>
      <c r="N145" s="761"/>
      <c r="O145" s="594">
        <f>C145-(SUM(H145:N145))</f>
        <v>0</v>
      </c>
      <c r="P145" s="1072" t="s">
        <v>0</v>
      </c>
      <c r="Q145" s="458" t="s">
        <v>0</v>
      </c>
      <c r="R145" s="458" t="s">
        <v>0</v>
      </c>
      <c r="S145" s="95" t="s">
        <v>0</v>
      </c>
      <c r="T145" s="889"/>
      <c r="U145" s="875">
        <f>C145-(SUM(P145:T163))</f>
        <v>0</v>
      </c>
      <c r="V145" s="762"/>
      <c r="W145" s="769"/>
      <c r="X145" s="762"/>
      <c r="Y145" s="769"/>
      <c r="Z145" s="777"/>
      <c r="AA145" s="769"/>
      <c r="AB145" s="762"/>
      <c r="AC145" s="769"/>
      <c r="AD145" s="1052">
        <f>C145-(V145+X145+Z145+AB145)</f>
        <v>0</v>
      </c>
      <c r="AE145" s="696"/>
    </row>
    <row r="146" spans="1:31" x14ac:dyDescent="0.5">
      <c r="A146" s="496"/>
      <c r="B146" s="1016" t="s">
        <v>513</v>
      </c>
      <c r="C146" s="785"/>
      <c r="D146" s="378" t="s">
        <v>1</v>
      </c>
      <c r="E146" s="132" t="s">
        <v>0</v>
      </c>
      <c r="F146" s="95" t="s">
        <v>0</v>
      </c>
      <c r="G146" s="96" t="s">
        <v>0</v>
      </c>
      <c r="H146" s="382" t="s">
        <v>0</v>
      </c>
      <c r="I146" s="95" t="s">
        <v>0</v>
      </c>
      <c r="J146" s="95" t="s">
        <v>0</v>
      </c>
      <c r="K146" s="687"/>
      <c r="L146" s="687"/>
      <c r="M146" s="761"/>
      <c r="N146" s="761"/>
      <c r="O146" s="594">
        <f t="shared" ref="O146:O147" si="28">C146-(SUM(H146:N146))</f>
        <v>0</v>
      </c>
      <c r="P146" s="845"/>
      <c r="Q146" s="653"/>
      <c r="R146" s="654"/>
      <c r="S146" s="616"/>
      <c r="T146" s="889"/>
      <c r="U146" s="875">
        <f t="shared" ref="U146:U147" si="29">C146-(SUM(P146:T164))</f>
        <v>0</v>
      </c>
      <c r="V146" s="762"/>
      <c r="W146" s="769"/>
      <c r="X146" s="762"/>
      <c r="Y146" s="769"/>
      <c r="Z146" s="777"/>
      <c r="AA146" s="769"/>
      <c r="AB146" s="762"/>
      <c r="AC146" s="769"/>
      <c r="AD146" s="1052">
        <f t="shared" ref="AD146:AD147" si="30">C146-(V146+X146+Z146+AB146)</f>
        <v>0</v>
      </c>
      <c r="AE146" s="696"/>
    </row>
    <row r="147" spans="1:31" x14ac:dyDescent="0.5">
      <c r="A147" s="496"/>
      <c r="B147" s="901" t="s">
        <v>514</v>
      </c>
      <c r="C147" s="785"/>
      <c r="D147" s="1004" t="s">
        <v>1</v>
      </c>
      <c r="E147" s="132" t="s">
        <v>0</v>
      </c>
      <c r="F147" s="95" t="s">
        <v>0</v>
      </c>
      <c r="G147" s="96" t="s">
        <v>0</v>
      </c>
      <c r="H147" s="95" t="s">
        <v>0</v>
      </c>
      <c r="I147" s="95" t="s">
        <v>0</v>
      </c>
      <c r="J147" s="95" t="s">
        <v>0</v>
      </c>
      <c r="K147" s="687"/>
      <c r="L147" s="687"/>
      <c r="M147" s="761"/>
      <c r="N147" s="761"/>
      <c r="O147" s="594">
        <f t="shared" si="28"/>
        <v>0</v>
      </c>
      <c r="P147" s="867"/>
      <c r="Q147" s="760"/>
      <c r="R147" s="761"/>
      <c r="S147" s="613"/>
      <c r="T147" s="889"/>
      <c r="U147" s="875">
        <f t="shared" si="29"/>
        <v>0</v>
      </c>
      <c r="V147" s="762"/>
      <c r="W147" s="769"/>
      <c r="X147" s="762"/>
      <c r="Y147" s="769"/>
      <c r="Z147" s="777"/>
      <c r="AA147" s="769"/>
      <c r="AB147" s="762"/>
      <c r="AC147" s="769"/>
      <c r="AD147" s="1052">
        <f t="shared" si="30"/>
        <v>0</v>
      </c>
      <c r="AE147" s="696"/>
    </row>
    <row r="148" spans="1:31" x14ac:dyDescent="0.5">
      <c r="A148" s="422"/>
      <c r="B148" s="281" t="s">
        <v>515</v>
      </c>
      <c r="C148" s="300"/>
      <c r="D148" s="299"/>
      <c r="E148" s="523"/>
      <c r="F148" s="112"/>
      <c r="G148" s="112"/>
      <c r="H148" s="300"/>
      <c r="I148" s="300"/>
      <c r="J148" s="300"/>
      <c r="K148" s="300"/>
      <c r="L148" s="300"/>
      <c r="M148" s="300"/>
      <c r="N148" s="300"/>
      <c r="O148" s="589"/>
      <c r="P148" s="869"/>
      <c r="Q148" s="300"/>
      <c r="R148" s="300"/>
      <c r="S148" s="300"/>
      <c r="T148" s="302"/>
      <c r="U148" s="589"/>
      <c r="V148" s="301"/>
      <c r="W148" s="301"/>
      <c r="X148" s="300"/>
      <c r="Y148" s="300"/>
      <c r="Z148" s="301"/>
      <c r="AA148" s="301"/>
      <c r="AB148" s="300"/>
      <c r="AC148" s="302"/>
      <c r="AD148" s="1060"/>
      <c r="AE148" s="160"/>
    </row>
    <row r="149" spans="1:31" x14ac:dyDescent="0.5">
      <c r="A149" s="496"/>
      <c r="B149" s="901" t="s">
        <v>18</v>
      </c>
      <c r="C149" s="658"/>
      <c r="D149" s="378" t="s">
        <v>18</v>
      </c>
      <c r="E149" s="139" t="s">
        <v>0</v>
      </c>
      <c r="F149" s="139" t="s">
        <v>0</v>
      </c>
      <c r="G149" s="96" t="s">
        <v>0</v>
      </c>
      <c r="H149" s="132" t="s">
        <v>0</v>
      </c>
      <c r="I149" s="139" t="s">
        <v>0</v>
      </c>
      <c r="J149" s="139" t="s">
        <v>0</v>
      </c>
      <c r="K149" s="139" t="s">
        <v>0</v>
      </c>
      <c r="L149" s="139" t="s">
        <v>0</v>
      </c>
      <c r="M149" s="458" t="s">
        <v>0</v>
      </c>
      <c r="N149" s="458" t="s">
        <v>0</v>
      </c>
      <c r="O149" s="1080" t="s">
        <v>0</v>
      </c>
      <c r="P149" s="1067" t="s">
        <v>0</v>
      </c>
      <c r="Q149" s="553" t="s">
        <v>0</v>
      </c>
      <c r="R149" s="553" t="s">
        <v>0</v>
      </c>
      <c r="S149" s="553" t="s">
        <v>0</v>
      </c>
      <c r="T149" s="80" t="s">
        <v>0</v>
      </c>
      <c r="U149" s="875">
        <f>C149-(SUM(P149:T171))</f>
        <v>0</v>
      </c>
      <c r="V149" s="782"/>
      <c r="W149" s="783"/>
      <c r="X149" s="782"/>
      <c r="Y149" s="783"/>
      <c r="Z149" s="785"/>
      <c r="AA149" s="783"/>
      <c r="AB149" s="782"/>
      <c r="AC149" s="783"/>
      <c r="AD149" s="1052">
        <f>C149-(V149+X149+Z149+AB149)</f>
        <v>0</v>
      </c>
      <c r="AE149" s="696"/>
    </row>
    <row r="150" spans="1:31" x14ac:dyDescent="0.5">
      <c r="A150" s="422"/>
      <c r="B150" s="281" t="s">
        <v>516</v>
      </c>
      <c r="C150" s="300"/>
      <c r="D150" s="299"/>
      <c r="E150" s="523"/>
      <c r="F150" s="112"/>
      <c r="G150" s="112"/>
      <c r="H150" s="300"/>
      <c r="I150" s="300"/>
      <c r="J150" s="300"/>
      <c r="K150" s="300"/>
      <c r="L150" s="300"/>
      <c r="M150" s="300"/>
      <c r="N150" s="300"/>
      <c r="O150" s="589"/>
      <c r="P150" s="869"/>
      <c r="Q150" s="300"/>
      <c r="R150" s="300"/>
      <c r="S150" s="300"/>
      <c r="T150" s="302"/>
      <c r="U150" s="589"/>
      <c r="V150" s="301"/>
      <c r="W150" s="301"/>
      <c r="X150" s="300"/>
      <c r="Y150" s="300"/>
      <c r="Z150" s="301"/>
      <c r="AA150" s="301"/>
      <c r="AB150" s="300"/>
      <c r="AC150" s="302"/>
      <c r="AD150" s="1060"/>
      <c r="AE150" s="160"/>
    </row>
    <row r="151" spans="1:31" x14ac:dyDescent="0.5">
      <c r="A151" s="496"/>
      <c r="B151" s="901" t="s">
        <v>534</v>
      </c>
      <c r="C151" s="658"/>
      <c r="D151" s="378" t="s">
        <v>1</v>
      </c>
      <c r="E151" s="132" t="s">
        <v>0</v>
      </c>
      <c r="F151" s="95" t="s">
        <v>0</v>
      </c>
      <c r="G151" s="96" t="s">
        <v>0</v>
      </c>
      <c r="H151" s="132" t="s">
        <v>0</v>
      </c>
      <c r="I151" s="139" t="s">
        <v>0</v>
      </c>
      <c r="J151" s="139" t="s">
        <v>0</v>
      </c>
      <c r="K151" s="900"/>
      <c r="L151" s="900"/>
      <c r="M151" s="120"/>
      <c r="N151" s="458" t="s">
        <v>0</v>
      </c>
      <c r="O151" s="594">
        <f>C151-(SUM(H151:N151))</f>
        <v>0</v>
      </c>
      <c r="P151" s="808"/>
      <c r="Q151" s="653"/>
      <c r="R151" s="760"/>
      <c r="S151" s="784"/>
      <c r="T151" s="891"/>
      <c r="U151" s="875">
        <f>C151-(SUM(P151:T173))</f>
        <v>0</v>
      </c>
      <c r="V151" s="782"/>
      <c r="W151" s="783"/>
      <c r="X151" s="782"/>
      <c r="Y151" s="783"/>
      <c r="Z151" s="785"/>
      <c r="AA151" s="783"/>
      <c r="AB151" s="782"/>
      <c r="AC151" s="783"/>
      <c r="AD151" s="1052">
        <f>C151-(V151+X151+Z151+AB151)</f>
        <v>0</v>
      </c>
      <c r="AE151" s="696"/>
    </row>
    <row r="152" spans="1:31" x14ac:dyDescent="0.5">
      <c r="A152" s="496"/>
      <c r="B152" s="901" t="s">
        <v>517</v>
      </c>
      <c r="C152" s="493"/>
      <c r="D152" s="311"/>
      <c r="E152" s="505"/>
      <c r="F152" s="20"/>
      <c r="G152" s="41"/>
      <c r="H152" s="464"/>
      <c r="I152" s="464"/>
      <c r="J152" s="464"/>
      <c r="K152" s="464"/>
      <c r="L152" s="464"/>
      <c r="M152" s="464"/>
      <c r="N152" s="236"/>
      <c r="O152" s="902"/>
      <c r="P152" s="493"/>
      <c r="Q152" s="464"/>
      <c r="R152" s="464"/>
      <c r="S152" s="236"/>
      <c r="T152" s="495"/>
      <c r="U152" s="902"/>
      <c r="V152" s="494"/>
      <c r="W152" s="494"/>
      <c r="X152" s="464"/>
      <c r="Y152" s="464"/>
      <c r="Z152" s="494"/>
      <c r="AA152" s="494"/>
      <c r="AB152" s="464"/>
      <c r="AC152" s="495"/>
      <c r="AD152" s="1060"/>
      <c r="AE152" s="160"/>
    </row>
    <row r="153" spans="1:31" x14ac:dyDescent="0.5">
      <c r="A153" s="422"/>
      <c r="B153" s="281" t="s">
        <v>518</v>
      </c>
      <c r="C153" s="300"/>
      <c r="D153" s="299"/>
      <c r="E153" s="523"/>
      <c r="F153" s="112"/>
      <c r="G153" s="112"/>
      <c r="H153" s="300"/>
      <c r="I153" s="300"/>
      <c r="J153" s="300"/>
      <c r="K153" s="300"/>
      <c r="L153" s="300"/>
      <c r="M153" s="300"/>
      <c r="N153" s="300"/>
      <c r="O153" s="589"/>
      <c r="P153" s="869"/>
      <c r="Q153" s="300"/>
      <c r="R153" s="300"/>
      <c r="S153" s="300"/>
      <c r="T153" s="302"/>
      <c r="U153" s="589"/>
      <c r="V153" s="301"/>
      <c r="W153" s="301"/>
      <c r="X153" s="300"/>
      <c r="Y153" s="300"/>
      <c r="Z153" s="301"/>
      <c r="AA153" s="301"/>
      <c r="AB153" s="300"/>
      <c r="AC153" s="302"/>
      <c r="AD153" s="1060"/>
      <c r="AE153" s="160"/>
    </row>
    <row r="154" spans="1:31" x14ac:dyDescent="0.5">
      <c r="A154" s="496"/>
      <c r="B154" s="901" t="s">
        <v>519</v>
      </c>
      <c r="C154" s="785"/>
      <c r="D154" s="378" t="s">
        <v>14</v>
      </c>
      <c r="E154" s="139" t="s">
        <v>0</v>
      </c>
      <c r="F154" s="139" t="s">
        <v>0</v>
      </c>
      <c r="G154" s="96" t="s">
        <v>0</v>
      </c>
      <c r="H154" s="132" t="s">
        <v>0</v>
      </c>
      <c r="I154" s="139" t="s">
        <v>0</v>
      </c>
      <c r="J154" s="139" t="s">
        <v>0</v>
      </c>
      <c r="K154" s="139" t="s">
        <v>0</v>
      </c>
      <c r="L154" s="139" t="s">
        <v>0</v>
      </c>
      <c r="M154" s="458" t="s">
        <v>0</v>
      </c>
      <c r="N154" s="120"/>
      <c r="O154" s="594">
        <f>C154-(SUM(H154:M154))</f>
        <v>0</v>
      </c>
      <c r="P154" s="1072" t="s">
        <v>0</v>
      </c>
      <c r="Q154" s="458" t="s">
        <v>0</v>
      </c>
      <c r="R154" s="458" t="s">
        <v>0</v>
      </c>
      <c r="S154" s="95" t="s">
        <v>0</v>
      </c>
      <c r="T154" s="891"/>
      <c r="U154" s="875">
        <f>C154-(SUM(P154:T176))</f>
        <v>0</v>
      </c>
      <c r="V154" s="782"/>
      <c r="W154" s="783"/>
      <c r="X154" s="782"/>
      <c r="Y154" s="783"/>
      <c r="Z154" s="785"/>
      <c r="AA154" s="783"/>
      <c r="AB154" s="782"/>
      <c r="AC154" s="783"/>
      <c r="AD154" s="1052">
        <f>C154-(V154+X154+Z154+AB154)</f>
        <v>0</v>
      </c>
      <c r="AE154" s="696"/>
    </row>
    <row r="155" spans="1:31" x14ac:dyDescent="0.5">
      <c r="A155" s="496"/>
      <c r="B155" s="304" t="s">
        <v>520</v>
      </c>
      <c r="C155" s="493"/>
      <c r="D155" s="311"/>
      <c r="E155" s="505"/>
      <c r="F155" s="20"/>
      <c r="G155" s="41"/>
      <c r="H155" s="464"/>
      <c r="I155" s="464"/>
      <c r="J155" s="464"/>
      <c r="K155" s="464"/>
      <c r="L155" s="464"/>
      <c r="M155" s="464"/>
      <c r="N155" s="236"/>
      <c r="O155" s="902"/>
      <c r="P155" s="493"/>
      <c r="Q155" s="464"/>
      <c r="R155" s="464"/>
      <c r="S155" s="236"/>
      <c r="T155" s="495"/>
      <c r="U155" s="902"/>
      <c r="V155" s="494"/>
      <c r="W155" s="494"/>
      <c r="X155" s="464"/>
      <c r="Y155" s="464"/>
      <c r="Z155" s="494"/>
      <c r="AA155" s="494"/>
      <c r="AB155" s="464"/>
      <c r="AC155" s="495"/>
      <c r="AD155" s="1060"/>
      <c r="AE155" s="160"/>
    </row>
    <row r="156" spans="1:31" x14ac:dyDescent="0.5">
      <c r="A156" s="496"/>
      <c r="B156" s="901" t="s">
        <v>522</v>
      </c>
      <c r="C156" s="785"/>
      <c r="D156" s="378" t="s">
        <v>1</v>
      </c>
      <c r="E156" s="139" t="s">
        <v>0</v>
      </c>
      <c r="F156" s="139" t="s">
        <v>0</v>
      </c>
      <c r="G156" s="96" t="s">
        <v>0</v>
      </c>
      <c r="H156" s="1071"/>
      <c r="I156" s="900"/>
      <c r="J156" s="900"/>
      <c r="K156" s="139" t="s">
        <v>0</v>
      </c>
      <c r="L156" s="139" t="s">
        <v>0</v>
      </c>
      <c r="M156" s="458" t="s">
        <v>0</v>
      </c>
      <c r="N156" s="458" t="s">
        <v>0</v>
      </c>
      <c r="O156" s="594">
        <f>C156-(SUM(H156:M156))</f>
        <v>0</v>
      </c>
      <c r="P156" s="1072" t="s">
        <v>0</v>
      </c>
      <c r="Q156" s="1073"/>
      <c r="R156" s="458" t="s">
        <v>0</v>
      </c>
      <c r="S156" s="95" t="s">
        <v>0</v>
      </c>
      <c r="T156" s="96" t="s">
        <v>0</v>
      </c>
      <c r="U156" s="875">
        <f>C156-(SUM(P156:T178))</f>
        <v>0</v>
      </c>
      <c r="V156" s="782"/>
      <c r="W156" s="783"/>
      <c r="X156" s="782"/>
      <c r="Y156" s="783"/>
      <c r="Z156" s="785"/>
      <c r="AA156" s="783"/>
      <c r="AB156" s="782"/>
      <c r="AC156" s="783"/>
      <c r="AD156" s="1052">
        <f>C156-(V156+X156+Z156+AB156)</f>
        <v>0</v>
      </c>
      <c r="AE156" s="696"/>
    </row>
    <row r="157" spans="1:31" x14ac:dyDescent="0.5">
      <c r="A157" s="496"/>
      <c r="B157" s="1005" t="s">
        <v>523</v>
      </c>
      <c r="C157" s="493"/>
      <c r="D157" s="311"/>
      <c r="E157" s="505"/>
      <c r="F157" s="20"/>
      <c r="G157" s="41"/>
      <c r="H157" s="464"/>
      <c r="I157" s="464"/>
      <c r="J157" s="464"/>
      <c r="K157" s="464"/>
      <c r="L157" s="464"/>
      <c r="M157" s="464"/>
      <c r="N157" s="236"/>
      <c r="O157" s="902"/>
      <c r="P157" s="493"/>
      <c r="Q157" s="464"/>
      <c r="R157" s="464"/>
      <c r="S157" s="236"/>
      <c r="T157" s="495"/>
      <c r="U157" s="902"/>
      <c r="V157" s="494"/>
      <c r="W157" s="494"/>
      <c r="X157" s="464"/>
      <c r="Y157" s="464"/>
      <c r="Z157" s="494"/>
      <c r="AA157" s="494"/>
      <c r="AB157" s="464"/>
      <c r="AC157" s="495"/>
      <c r="AD157" s="1060"/>
      <c r="AE157" s="160"/>
    </row>
    <row r="158" spans="1:31" x14ac:dyDescent="0.5">
      <c r="A158" s="496"/>
      <c r="B158" s="1016" t="s">
        <v>521</v>
      </c>
      <c r="C158" s="830"/>
      <c r="D158" s="497" t="s">
        <v>1</v>
      </c>
      <c r="E158" s="228" t="s">
        <v>0</v>
      </c>
      <c r="F158" s="228" t="s">
        <v>0</v>
      </c>
      <c r="G158" s="327" t="s">
        <v>0</v>
      </c>
      <c r="H158" s="1069"/>
      <c r="I158" s="1070"/>
      <c r="J158" s="1070"/>
      <c r="K158" s="228" t="s">
        <v>0</v>
      </c>
      <c r="L158" s="228" t="s">
        <v>0</v>
      </c>
      <c r="M158" s="1032" t="s">
        <v>0</v>
      </c>
      <c r="N158" s="1032" t="s">
        <v>0</v>
      </c>
      <c r="O158" s="705">
        <f>C158-(SUM(H158:M158))</f>
        <v>0</v>
      </c>
      <c r="P158" s="1072" t="s">
        <v>0</v>
      </c>
      <c r="Q158" s="95" t="s">
        <v>0</v>
      </c>
      <c r="R158" s="1073"/>
      <c r="S158" s="95" t="s">
        <v>0</v>
      </c>
      <c r="T158" s="96" t="s">
        <v>0</v>
      </c>
      <c r="U158" s="876">
        <f>C158-(SUM(P158:T180))</f>
        <v>0</v>
      </c>
      <c r="V158" s="827"/>
      <c r="W158" s="828"/>
      <c r="X158" s="827"/>
      <c r="Y158" s="828"/>
      <c r="Z158" s="830"/>
      <c r="AA158" s="828"/>
      <c r="AB158" s="827"/>
      <c r="AC158" s="828"/>
      <c r="AD158" s="1046">
        <f>C158-(V158+X158+Z158+AB158)</f>
        <v>0</v>
      </c>
      <c r="AE158" s="666"/>
    </row>
    <row r="159" spans="1:31" x14ac:dyDescent="0.5">
      <c r="A159" s="1003"/>
      <c r="B159" s="1021" t="s">
        <v>524</v>
      </c>
      <c r="C159" s="777"/>
      <c r="D159" s="378" t="s">
        <v>1</v>
      </c>
      <c r="E159" s="95" t="s">
        <v>0</v>
      </c>
      <c r="F159" s="95" t="s">
        <v>0</v>
      </c>
      <c r="G159" s="96" t="s">
        <v>0</v>
      </c>
      <c r="H159" s="382" t="s">
        <v>0</v>
      </c>
      <c r="I159" s="95" t="s">
        <v>0</v>
      </c>
      <c r="J159" s="95" t="s">
        <v>0</v>
      </c>
      <c r="K159" s="1068"/>
      <c r="L159" s="1068"/>
      <c r="M159" s="1068"/>
      <c r="N159" s="458" t="s">
        <v>0</v>
      </c>
      <c r="O159" s="1030">
        <f>C159-(SUM(H159:M159))</f>
        <v>0</v>
      </c>
      <c r="P159" s="693"/>
      <c r="Q159" s="760"/>
      <c r="R159" s="760"/>
      <c r="S159" s="784"/>
      <c r="T159" s="889"/>
      <c r="U159" s="1031">
        <f>C159-(SUM(P159:T181))</f>
        <v>0</v>
      </c>
      <c r="V159" s="762"/>
      <c r="W159" s="769"/>
      <c r="X159" s="762"/>
      <c r="Y159" s="769"/>
      <c r="Z159" s="777"/>
      <c r="AA159" s="769"/>
      <c r="AB159" s="762"/>
      <c r="AC159" s="769"/>
      <c r="AD159" s="1052">
        <f>C159-(V159+X159+Z159+AB159)</f>
        <v>0</v>
      </c>
      <c r="AE159" s="696"/>
    </row>
    <row r="160" spans="1:31" x14ac:dyDescent="0.5">
      <c r="A160" s="1017"/>
      <c r="B160" s="1022" t="s">
        <v>525</v>
      </c>
      <c r="C160" s="1017"/>
      <c r="D160" s="1017"/>
      <c r="E160" s="1017"/>
      <c r="F160" s="1017"/>
      <c r="G160" s="1017"/>
      <c r="H160" s="1017"/>
      <c r="I160" s="1017"/>
      <c r="J160" s="1017"/>
      <c r="K160" s="1017"/>
      <c r="L160" s="1017"/>
      <c r="M160" s="1017"/>
      <c r="N160" s="1017"/>
      <c r="O160" s="1081"/>
      <c r="P160" s="1018"/>
      <c r="Q160" s="1017"/>
      <c r="R160" s="1017"/>
      <c r="S160" s="1017"/>
      <c r="T160" s="1017"/>
      <c r="U160" s="1081"/>
      <c r="V160" s="1003"/>
      <c r="W160" s="1003"/>
      <c r="X160" s="1003"/>
      <c r="Y160" s="1003"/>
      <c r="Z160" s="1003"/>
      <c r="AA160" s="1003"/>
      <c r="AB160" s="1003"/>
      <c r="AC160" s="1015"/>
      <c r="AD160" s="1019"/>
      <c r="AE160" s="1019"/>
    </row>
    <row r="161" spans="1:31" x14ac:dyDescent="0.5">
      <c r="A161" s="1017"/>
      <c r="B161" s="496" t="s">
        <v>526</v>
      </c>
      <c r="C161" s="777"/>
      <c r="D161" s="378" t="s">
        <v>1</v>
      </c>
      <c r="E161" s="95" t="s">
        <v>0</v>
      </c>
      <c r="F161" s="95" t="s">
        <v>0</v>
      </c>
      <c r="G161" s="96" t="s">
        <v>0</v>
      </c>
      <c r="H161" s="382" t="s">
        <v>0</v>
      </c>
      <c r="I161" s="95" t="s">
        <v>0</v>
      </c>
      <c r="J161" s="95" t="s">
        <v>0</v>
      </c>
      <c r="K161" s="1068"/>
      <c r="L161" s="1068"/>
      <c r="M161" s="1068"/>
      <c r="N161" s="458" t="s">
        <v>0</v>
      </c>
      <c r="O161" s="1030">
        <f>C161-(SUM(H161:N161))</f>
        <v>0</v>
      </c>
      <c r="P161" s="693"/>
      <c r="Q161" s="760"/>
      <c r="R161" s="760"/>
      <c r="S161" s="784"/>
      <c r="T161" s="889"/>
      <c r="U161" s="1031">
        <f>C161-(SUM(P161:T183))</f>
        <v>0</v>
      </c>
      <c r="V161" s="762"/>
      <c r="W161" s="769"/>
      <c r="X161" s="762"/>
      <c r="Y161" s="769"/>
      <c r="Z161" s="777"/>
      <c r="AA161" s="769"/>
      <c r="AB161" s="762"/>
      <c r="AC161" s="769"/>
      <c r="AD161" s="1052">
        <f>C161-(V161+X161+Z161+AB161)</f>
        <v>0</v>
      </c>
      <c r="AE161" s="696"/>
    </row>
    <row r="162" spans="1:31" x14ac:dyDescent="0.5">
      <c r="A162" s="1017"/>
      <c r="B162" s="1022" t="s">
        <v>527</v>
      </c>
      <c r="C162" s="1017"/>
      <c r="D162" s="1017"/>
      <c r="E162" s="1017"/>
      <c r="F162" s="1017"/>
      <c r="G162" s="1017"/>
      <c r="H162" s="1017"/>
      <c r="I162" s="1017"/>
      <c r="J162" s="1017"/>
      <c r="K162" s="1017"/>
      <c r="L162" s="1017"/>
      <c r="M162" s="1017"/>
      <c r="N162" s="1017"/>
      <c r="O162" s="1081"/>
      <c r="P162" s="1018"/>
      <c r="Q162" s="1017"/>
      <c r="R162" s="1017"/>
      <c r="S162" s="1017"/>
      <c r="T162" s="1017"/>
      <c r="U162" s="1081"/>
      <c r="V162" s="1003"/>
      <c r="W162" s="1003"/>
      <c r="X162" s="1003"/>
      <c r="Y162" s="1003"/>
      <c r="Z162" s="1003"/>
      <c r="AA162" s="1003"/>
      <c r="AB162" s="1003"/>
      <c r="AC162" s="1015"/>
      <c r="AD162" s="1019"/>
      <c r="AE162" s="1019"/>
    </row>
    <row r="163" spans="1:31" ht="23.25" x14ac:dyDescent="0.55000000000000004">
      <c r="A163" s="496"/>
      <c r="B163" s="460" t="s">
        <v>531</v>
      </c>
      <c r="C163" s="600"/>
      <c r="D163" s="36" t="s">
        <v>1</v>
      </c>
      <c r="E163" s="97" t="s">
        <v>0</v>
      </c>
      <c r="F163" s="95" t="s">
        <v>0</v>
      </c>
      <c r="G163" s="896" t="s">
        <v>0</v>
      </c>
      <c r="H163" s="95" t="s">
        <v>0</v>
      </c>
      <c r="I163" s="95" t="s">
        <v>0</v>
      </c>
      <c r="J163" s="95" t="s">
        <v>0</v>
      </c>
      <c r="K163" s="95" t="s">
        <v>0</v>
      </c>
      <c r="L163" s="95" t="s">
        <v>0</v>
      </c>
      <c r="M163" s="95" t="s">
        <v>0</v>
      </c>
      <c r="N163" s="120"/>
      <c r="O163" s="1030">
        <f>C163-(SUM(H163:M163))</f>
        <v>0</v>
      </c>
      <c r="P163" s="861"/>
      <c r="Q163" s="679"/>
      <c r="R163" s="683"/>
      <c r="S163" s="687"/>
      <c r="T163" s="96" t="s">
        <v>0</v>
      </c>
      <c r="U163" s="1031">
        <f>C163-(SUM(P58:T58))</f>
        <v>0</v>
      </c>
      <c r="V163" s="691"/>
      <c r="W163" s="692"/>
      <c r="X163" s="693"/>
      <c r="Y163" s="692"/>
      <c r="Z163" s="693"/>
      <c r="AA163" s="692"/>
      <c r="AB163" s="694"/>
      <c r="AC163" s="692"/>
      <c r="AD163" s="1052">
        <f>C163-(V163+X163+Z163+AB163)</f>
        <v>0</v>
      </c>
      <c r="AE163" s="696"/>
    </row>
    <row r="164" spans="1:31" ht="23.25" x14ac:dyDescent="0.55000000000000004">
      <c r="A164" s="496"/>
      <c r="B164" s="1023" t="s">
        <v>271</v>
      </c>
      <c r="C164" s="62"/>
      <c r="D164" s="42"/>
      <c r="E164" s="503"/>
      <c r="F164" s="384"/>
      <c r="G164" s="503"/>
      <c r="H164" s="41"/>
      <c r="I164" s="41"/>
      <c r="J164" s="503"/>
      <c r="K164" s="503"/>
      <c r="L164" s="503"/>
      <c r="M164" s="41"/>
      <c r="N164" s="41"/>
      <c r="O164" s="1029"/>
      <c r="P164" s="62"/>
      <c r="Q164" s="41"/>
      <c r="R164" s="41"/>
      <c r="S164" s="503"/>
      <c r="T164" s="103"/>
      <c r="U164" s="1029"/>
      <c r="V164" s="41"/>
      <c r="W164" s="41"/>
      <c r="X164" s="41"/>
      <c r="Y164" s="41"/>
      <c r="Z164" s="41"/>
      <c r="AA164" s="41"/>
      <c r="AB164" s="41"/>
      <c r="AC164" s="103"/>
      <c r="AD164" s="1006"/>
      <c r="AE164" s="330"/>
    </row>
    <row r="165" spans="1:31" x14ac:dyDescent="0.5">
      <c r="A165" s="1017"/>
      <c r="B165" s="496" t="s">
        <v>528</v>
      </c>
      <c r="C165" s="1020"/>
      <c r="D165" s="1024" t="s">
        <v>164</v>
      </c>
      <c r="E165" s="1025" t="s">
        <v>0</v>
      </c>
      <c r="F165" s="139" t="s">
        <v>0</v>
      </c>
      <c r="G165" s="1026" t="s">
        <v>0</v>
      </c>
      <c r="H165" s="228" t="s">
        <v>0</v>
      </c>
      <c r="I165" s="228" t="s">
        <v>0</v>
      </c>
      <c r="J165" s="228" t="s">
        <v>0</v>
      </c>
      <c r="K165" s="228" t="s">
        <v>0</v>
      </c>
      <c r="L165" s="228" t="s">
        <v>0</v>
      </c>
      <c r="M165" s="228" t="s">
        <v>0</v>
      </c>
      <c r="O165" s="1027">
        <f>C165-(SUM(H165:M165))</f>
        <v>0</v>
      </c>
      <c r="P165" s="872"/>
      <c r="Q165" s="725"/>
      <c r="R165" s="715"/>
      <c r="S165" s="613"/>
      <c r="T165" s="101" t="s">
        <v>0</v>
      </c>
      <c r="U165" s="1028">
        <f>C165-(SUM(P60:T60))</f>
        <v>0</v>
      </c>
      <c r="V165" s="806"/>
      <c r="W165" s="807"/>
      <c r="X165" s="808"/>
      <c r="Y165" s="807"/>
      <c r="Z165" s="808"/>
      <c r="AA165" s="807"/>
      <c r="AB165" s="809"/>
      <c r="AC165" s="807"/>
      <c r="AD165" s="1052">
        <f>C165-(V165+X165+Z165+AB165)</f>
        <v>0</v>
      </c>
      <c r="AE165" s="696"/>
    </row>
    <row r="166" spans="1:31" x14ac:dyDescent="0.5">
      <c r="A166" s="422"/>
      <c r="B166" s="281" t="s">
        <v>529</v>
      </c>
      <c r="C166" s="300"/>
      <c r="D166" s="299"/>
      <c r="E166" s="523"/>
      <c r="F166" s="112"/>
      <c r="G166" s="112"/>
      <c r="H166" s="300"/>
      <c r="I166" s="300"/>
      <c r="J166" s="300"/>
      <c r="K166" s="300"/>
      <c r="L166" s="300"/>
      <c r="M166" s="300"/>
      <c r="N166" s="300"/>
      <c r="O166" s="589"/>
      <c r="P166" s="869"/>
      <c r="Q166" s="300"/>
      <c r="R166" s="300"/>
      <c r="S166" s="300"/>
      <c r="T166" s="302"/>
      <c r="U166" s="589"/>
      <c r="V166" s="301"/>
      <c r="W166" s="301"/>
      <c r="X166" s="300"/>
      <c r="Y166" s="300"/>
      <c r="Z166" s="301"/>
      <c r="AA166" s="301"/>
      <c r="AB166" s="300"/>
      <c r="AC166" s="302"/>
      <c r="AD166" s="1060"/>
      <c r="AE166" s="160"/>
    </row>
    <row r="167" spans="1:31" x14ac:dyDescent="0.5">
      <c r="A167" s="496"/>
      <c r="B167" s="901" t="s">
        <v>530</v>
      </c>
      <c r="C167" s="785"/>
      <c r="D167" s="378" t="s">
        <v>1</v>
      </c>
      <c r="E167" s="139" t="s">
        <v>0</v>
      </c>
      <c r="F167" s="139" t="s">
        <v>0</v>
      </c>
      <c r="G167" s="96" t="s">
        <v>0</v>
      </c>
      <c r="H167" s="132" t="s">
        <v>0</v>
      </c>
      <c r="I167" s="139" t="s">
        <v>0</v>
      </c>
      <c r="J167" s="139" t="s">
        <v>0</v>
      </c>
      <c r="K167" s="900"/>
      <c r="L167" s="900"/>
      <c r="N167" s="458" t="s">
        <v>0</v>
      </c>
      <c r="O167" s="594">
        <f>C167-(SUM(H167:N167))</f>
        <v>0</v>
      </c>
      <c r="P167" s="808"/>
      <c r="Q167" s="653"/>
      <c r="R167" s="760"/>
      <c r="S167" s="784"/>
      <c r="T167" s="891"/>
      <c r="U167" s="875">
        <f>C167-(SUM(P167:T190))</f>
        <v>0</v>
      </c>
      <c r="V167" s="782"/>
      <c r="W167" s="783"/>
      <c r="X167" s="782"/>
      <c r="Y167" s="783"/>
      <c r="Z167" s="785"/>
      <c r="AA167" s="783"/>
      <c r="AB167" s="782"/>
      <c r="AC167" s="783"/>
      <c r="AD167" s="1052">
        <f>C167-(V167+X167+Z167+AB167)</f>
        <v>0</v>
      </c>
      <c r="AE167" s="696"/>
    </row>
    <row r="168" spans="1:31" x14ac:dyDescent="0.5">
      <c r="A168" s="422"/>
      <c r="B168" s="281" t="s">
        <v>532</v>
      </c>
      <c r="C168" s="300"/>
      <c r="D168" s="299"/>
      <c r="E168" s="523"/>
      <c r="F168" s="112"/>
      <c r="G168" s="112"/>
      <c r="H168" s="300"/>
      <c r="I168" s="300"/>
      <c r="J168" s="300"/>
      <c r="K168" s="300"/>
      <c r="L168" s="300"/>
      <c r="M168" s="300"/>
      <c r="N168" s="300"/>
      <c r="O168" s="589"/>
      <c r="P168" s="869"/>
      <c r="Q168" s="300"/>
      <c r="R168" s="300"/>
      <c r="S168" s="300"/>
      <c r="T168" s="302"/>
      <c r="U168" s="589"/>
      <c r="V168" s="301"/>
      <c r="W168" s="301"/>
      <c r="X168" s="300"/>
      <c r="Y168" s="300"/>
      <c r="Z168" s="301"/>
      <c r="AA168" s="301"/>
      <c r="AB168" s="300"/>
      <c r="AC168" s="302"/>
      <c r="AD168" s="1060"/>
      <c r="AE168" s="160"/>
    </row>
    <row r="169" spans="1:31" x14ac:dyDescent="0.5">
      <c r="A169" s="325"/>
      <c r="B169" s="307" t="s">
        <v>18</v>
      </c>
      <c r="C169" s="1074"/>
      <c r="D169" s="1004" t="s">
        <v>18</v>
      </c>
      <c r="E169" s="152" t="s">
        <v>0</v>
      </c>
      <c r="F169" s="152" t="s">
        <v>0</v>
      </c>
      <c r="G169" s="80" t="s">
        <v>0</v>
      </c>
      <c r="H169" s="270" t="s">
        <v>0</v>
      </c>
      <c r="I169" s="152" t="s">
        <v>0</v>
      </c>
      <c r="J169" s="152" t="s">
        <v>0</v>
      </c>
      <c r="K169" s="152" t="s">
        <v>0</v>
      </c>
      <c r="L169" s="152" t="s">
        <v>0</v>
      </c>
      <c r="M169" s="553" t="s">
        <v>0</v>
      </c>
      <c r="N169" s="553" t="s">
        <v>0</v>
      </c>
      <c r="O169" s="1082" t="s">
        <v>0</v>
      </c>
      <c r="P169" s="1067" t="s">
        <v>0</v>
      </c>
      <c r="Q169" s="553" t="s">
        <v>0</v>
      </c>
      <c r="R169" s="553" t="s">
        <v>0</v>
      </c>
      <c r="S169" s="553" t="s">
        <v>0</v>
      </c>
      <c r="T169" s="80" t="s">
        <v>0</v>
      </c>
      <c r="U169" s="875">
        <f>C169-(SUM(P169:T191))</f>
        <v>0</v>
      </c>
      <c r="V169" s="1075"/>
      <c r="W169" s="1076"/>
      <c r="X169" s="1075"/>
      <c r="Y169" s="1076"/>
      <c r="Z169" s="1077"/>
      <c r="AA169" s="1076"/>
      <c r="AB169" s="1075"/>
      <c r="AC169" s="1076"/>
      <c r="AD169" s="1078"/>
      <c r="AE169" s="1079"/>
    </row>
    <row r="171" spans="1:31" x14ac:dyDescent="0.5">
      <c r="P171" s="1086" t="s">
        <v>539</v>
      </c>
      <c r="Q171" s="1085"/>
      <c r="R171" s="1085"/>
      <c r="S171" s="1085"/>
      <c r="T171" s="1085"/>
      <c r="U171" s="1085"/>
      <c r="V171" s="1085"/>
      <c r="W171" s="1085"/>
      <c r="X171" s="1085"/>
      <c r="Y171" s="1085"/>
    </row>
    <row r="172" spans="1:31" x14ac:dyDescent="0.5">
      <c r="P172" s="1087"/>
      <c r="Q172" s="1085"/>
      <c r="R172" s="1085"/>
      <c r="S172" s="1085"/>
      <c r="T172" s="1085"/>
      <c r="U172" s="1085"/>
      <c r="V172" s="1085"/>
      <c r="W172" s="1085"/>
      <c r="X172" s="1085"/>
      <c r="Y172" s="1085"/>
    </row>
    <row r="173" spans="1:31" x14ac:dyDescent="0.5">
      <c r="P173" s="1086" t="s">
        <v>537</v>
      </c>
      <c r="Q173" s="1085"/>
      <c r="R173" s="1085"/>
      <c r="S173" s="1085"/>
      <c r="T173" s="1085"/>
      <c r="U173" s="1085"/>
      <c r="V173" s="1085"/>
      <c r="W173" s="1085"/>
      <c r="X173" s="1085"/>
      <c r="Y173" s="1085"/>
    </row>
    <row r="174" spans="1:31" x14ac:dyDescent="0.5">
      <c r="P174" s="1087"/>
      <c r="Q174" s="1085"/>
      <c r="R174" s="1085"/>
      <c r="S174" s="1085"/>
      <c r="T174" s="1085"/>
      <c r="U174" s="1085"/>
      <c r="V174" s="1085"/>
      <c r="W174" s="1085"/>
      <c r="X174" s="1085"/>
      <c r="Y174" s="1085"/>
    </row>
    <row r="175" spans="1:31" x14ac:dyDescent="0.5">
      <c r="P175" s="1086" t="s">
        <v>538</v>
      </c>
      <c r="Q175" s="1085"/>
      <c r="R175" s="1085"/>
      <c r="S175" s="1085"/>
      <c r="T175" s="1085"/>
      <c r="U175" s="1085"/>
      <c r="V175" s="1085"/>
      <c r="W175" s="1085"/>
      <c r="X175" s="1085"/>
      <c r="Y175" s="1085"/>
    </row>
  </sheetData>
  <mergeCells count="21">
    <mergeCell ref="V5:W5"/>
    <mergeCell ref="X5:Y5"/>
    <mergeCell ref="Z5:AA5"/>
    <mergeCell ref="AB5:AC5"/>
    <mergeCell ref="AD5:AE5"/>
    <mergeCell ref="A1:AC1"/>
    <mergeCell ref="A2:AE2"/>
    <mergeCell ref="A3:A6"/>
    <mergeCell ref="B3:B6"/>
    <mergeCell ref="C3:D6"/>
    <mergeCell ref="E3:G6"/>
    <mergeCell ref="H3:N6"/>
    <mergeCell ref="O3:O6"/>
    <mergeCell ref="P3:T6"/>
    <mergeCell ref="U3:U6"/>
    <mergeCell ref="V3:AC3"/>
    <mergeCell ref="AD3:AE4"/>
    <mergeCell ref="V4:W4"/>
    <mergeCell ref="X4:Y4"/>
    <mergeCell ref="Z4:AA4"/>
    <mergeCell ref="AB4:AC4"/>
  </mergeCells>
  <printOptions horizontalCentered="1"/>
  <pageMargins left="0" right="0" top="0.39370078740157483" bottom="0.39370078740157483" header="0" footer="0"/>
  <pageSetup paperSize="9" scale="60" fitToHeight="0"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E6" sqref="E6"/>
    </sheetView>
  </sheetViews>
  <sheetFormatPr defaultRowHeight="26.25" x14ac:dyDescent="0.6"/>
  <cols>
    <col min="1" max="1" width="9" style="1089"/>
    <col min="2" max="2" width="15.875" style="1089" bestFit="1" customWidth="1"/>
    <col min="3" max="16384" width="9" style="1089"/>
  </cols>
  <sheetData>
    <row r="1" spans="1:2" x14ac:dyDescent="0.6">
      <c r="A1" s="1089" t="s">
        <v>547</v>
      </c>
    </row>
    <row r="2" spans="1:2" x14ac:dyDescent="0.6">
      <c r="A2" s="1089" t="s">
        <v>543</v>
      </c>
      <c r="B2" s="1093">
        <v>42760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46"/>
  <sheetViews>
    <sheetView view="pageBreakPreview" zoomScaleNormal="130" zoomScaleSheetLayoutView="100" workbookViewId="0">
      <selection activeCell="E6" sqref="E6"/>
    </sheetView>
  </sheetViews>
  <sheetFormatPr defaultRowHeight="21.75" x14ac:dyDescent="0.5"/>
  <cols>
    <col min="1" max="1" width="2.5" style="1" customWidth="1"/>
    <col min="2" max="2" width="30.125" style="1" customWidth="1"/>
    <col min="3" max="3" width="7.5" style="1" customWidth="1"/>
    <col min="4" max="4" width="4.625" style="1" bestFit="1" customWidth="1"/>
    <col min="5" max="7" width="9.875" style="1" customWidth="1"/>
    <col min="8" max="14" width="7.875" style="1" customWidth="1"/>
    <col min="15" max="15" width="7.625" style="1" hidden="1" customWidth="1"/>
    <col min="16" max="16" width="6.875" style="2" customWidth="1"/>
    <col min="17" max="20" width="6.875" style="1" customWidth="1"/>
    <col min="21" max="21" width="6.875" style="1" hidden="1" customWidth="1"/>
    <col min="22" max="22" width="7.75" style="1" customWidth="1"/>
    <col min="23" max="23" width="9" style="1" customWidth="1"/>
    <col min="24" max="24" width="7.75" style="1" customWidth="1"/>
    <col min="25" max="25" width="9" style="1" customWidth="1"/>
    <col min="26" max="26" width="7.75" style="1" customWidth="1"/>
    <col min="27" max="27" width="9" style="1" customWidth="1"/>
    <col min="28" max="28" width="7.75" style="1" customWidth="1"/>
    <col min="29" max="29" width="9" style="1" customWidth="1"/>
    <col min="30" max="30" width="7.75" style="1" customWidth="1"/>
    <col min="31" max="31" width="9" style="1" customWidth="1"/>
    <col min="32" max="16384" width="9" style="1"/>
  </cols>
  <sheetData>
    <row r="1" spans="1:45" ht="140.25" customHeight="1" x14ac:dyDescent="0.5">
      <c r="A1" s="1597" t="s">
        <v>535</v>
      </c>
      <c r="B1" s="1597"/>
      <c r="C1" s="1597"/>
      <c r="D1" s="1597"/>
      <c r="E1" s="1597"/>
      <c r="F1" s="1597"/>
      <c r="G1" s="1597"/>
      <c r="H1" s="1597"/>
      <c r="I1" s="1597"/>
      <c r="J1" s="1597"/>
      <c r="K1" s="1597"/>
      <c r="L1" s="1597"/>
      <c r="M1" s="1597"/>
      <c r="N1" s="1597"/>
      <c r="O1" s="1597"/>
      <c r="P1" s="1597"/>
      <c r="Q1" s="1597"/>
      <c r="R1" s="1597"/>
      <c r="S1" s="1597"/>
      <c r="T1" s="1597"/>
      <c r="U1" s="1597"/>
      <c r="V1" s="1597"/>
      <c r="W1" s="1597"/>
      <c r="X1" s="1597"/>
      <c r="Y1" s="1597"/>
      <c r="Z1" s="1597"/>
      <c r="AA1" s="1597"/>
      <c r="AB1" s="1597"/>
      <c r="AC1" s="1597"/>
      <c r="AD1" s="1084"/>
      <c r="AE1" s="1084"/>
    </row>
    <row r="2" spans="1:45" ht="21.75" customHeight="1" x14ac:dyDescent="0.5">
      <c r="A2" s="1577" t="s">
        <v>38</v>
      </c>
      <c r="B2" s="1579" t="s">
        <v>37</v>
      </c>
      <c r="C2" s="1581" t="s">
        <v>36</v>
      </c>
      <c r="D2" s="1582"/>
      <c r="E2" s="1579" t="s">
        <v>35</v>
      </c>
      <c r="F2" s="1587"/>
      <c r="G2" s="1588"/>
      <c r="H2" s="1581" t="s">
        <v>34</v>
      </c>
      <c r="I2" s="1565"/>
      <c r="J2" s="1565"/>
      <c r="K2" s="1565"/>
      <c r="L2" s="1565"/>
      <c r="M2" s="1565"/>
      <c r="N2" s="1565"/>
      <c r="O2" s="1569" t="s">
        <v>290</v>
      </c>
      <c r="P2" s="1579" t="s">
        <v>33</v>
      </c>
      <c r="Q2" s="1587"/>
      <c r="R2" s="1587"/>
      <c r="S2" s="1587"/>
      <c r="T2" s="1588"/>
      <c r="U2" s="1572" t="s">
        <v>290</v>
      </c>
      <c r="V2" s="1564" t="s">
        <v>546</v>
      </c>
      <c r="W2" s="1564"/>
      <c r="X2" s="1564"/>
      <c r="Y2" s="1564"/>
      <c r="Z2" s="1564"/>
      <c r="AA2" s="1564"/>
      <c r="AB2" s="1564"/>
      <c r="AC2" s="1563"/>
      <c r="AD2" s="1565" t="s">
        <v>279</v>
      </c>
      <c r="AE2" s="1566"/>
    </row>
    <row r="3" spans="1:45" x14ac:dyDescent="0.5">
      <c r="A3" s="1578"/>
      <c r="B3" s="1580"/>
      <c r="C3" s="1583"/>
      <c r="D3" s="1584"/>
      <c r="E3" s="1589"/>
      <c r="F3" s="1590"/>
      <c r="G3" s="1591"/>
      <c r="H3" s="1583"/>
      <c r="I3" s="1595"/>
      <c r="J3" s="1595"/>
      <c r="K3" s="1595"/>
      <c r="L3" s="1595"/>
      <c r="M3" s="1595"/>
      <c r="N3" s="1595"/>
      <c r="O3" s="1570"/>
      <c r="P3" s="1589"/>
      <c r="Q3" s="1590"/>
      <c r="R3" s="1590"/>
      <c r="S3" s="1590"/>
      <c r="T3" s="1591"/>
      <c r="U3" s="1573"/>
      <c r="V3" s="1564" t="s">
        <v>31</v>
      </c>
      <c r="W3" s="1564"/>
      <c r="X3" s="1562" t="s">
        <v>30</v>
      </c>
      <c r="Y3" s="1564"/>
      <c r="Z3" s="1562" t="s">
        <v>29</v>
      </c>
      <c r="AA3" s="1564"/>
      <c r="AB3" s="1562" t="s">
        <v>28</v>
      </c>
      <c r="AC3" s="1563"/>
      <c r="AD3" s="1567"/>
      <c r="AE3" s="1568"/>
    </row>
    <row r="4" spans="1:45" ht="18.75" customHeight="1" x14ac:dyDescent="0.5">
      <c r="A4" s="1578"/>
      <c r="B4" s="1580"/>
      <c r="C4" s="1583"/>
      <c r="D4" s="1584"/>
      <c r="E4" s="1589"/>
      <c r="F4" s="1590"/>
      <c r="G4" s="1591"/>
      <c r="H4" s="1583"/>
      <c r="I4" s="1595"/>
      <c r="J4" s="1595"/>
      <c r="K4" s="1595"/>
      <c r="L4" s="1595"/>
      <c r="M4" s="1595"/>
      <c r="N4" s="1595"/>
      <c r="O4" s="1570"/>
      <c r="P4" s="1589"/>
      <c r="Q4" s="1590"/>
      <c r="R4" s="1590"/>
      <c r="S4" s="1590"/>
      <c r="T4" s="1591"/>
      <c r="U4" s="1573"/>
      <c r="V4" s="1564" t="s">
        <v>27</v>
      </c>
      <c r="W4" s="1563"/>
      <c r="X4" s="1562" t="s">
        <v>27</v>
      </c>
      <c r="Y4" s="1563"/>
      <c r="Z4" s="1562" t="s">
        <v>27</v>
      </c>
      <c r="AA4" s="1563"/>
      <c r="AB4" s="1562" t="s">
        <v>27</v>
      </c>
      <c r="AC4" s="1563"/>
      <c r="AD4" s="1564" t="s">
        <v>27</v>
      </c>
      <c r="AE4" s="1563"/>
    </row>
    <row r="5" spans="1:45" ht="40.5" customHeight="1" x14ac:dyDescent="0.5">
      <c r="A5" s="1578"/>
      <c r="B5" s="1580"/>
      <c r="C5" s="1585"/>
      <c r="D5" s="1586"/>
      <c r="E5" s="1592"/>
      <c r="F5" s="1593"/>
      <c r="G5" s="1594"/>
      <c r="H5" s="1585"/>
      <c r="I5" s="1596"/>
      <c r="J5" s="1596"/>
      <c r="K5" s="1596"/>
      <c r="L5" s="1596"/>
      <c r="M5" s="1596"/>
      <c r="N5" s="1596"/>
      <c r="O5" s="1571"/>
      <c r="P5" s="1592"/>
      <c r="Q5" s="1593"/>
      <c r="R5" s="1593"/>
      <c r="S5" s="1593"/>
      <c r="T5" s="1594"/>
      <c r="U5" s="1574"/>
      <c r="V5" s="468" t="s">
        <v>13</v>
      </c>
      <c r="W5" s="189" t="s">
        <v>26</v>
      </c>
      <c r="X5" s="468" t="s">
        <v>13</v>
      </c>
      <c r="Y5" s="189" t="s">
        <v>26</v>
      </c>
      <c r="Z5" s="468" t="s">
        <v>13</v>
      </c>
      <c r="AA5" s="189" t="s">
        <v>26</v>
      </c>
      <c r="AB5" s="468" t="s">
        <v>13</v>
      </c>
      <c r="AC5" s="189" t="s">
        <v>26</v>
      </c>
      <c r="AD5" s="468" t="s">
        <v>278</v>
      </c>
      <c r="AE5" s="189" t="s">
        <v>26</v>
      </c>
    </row>
    <row r="6" spans="1:45" ht="24" x14ac:dyDescent="0.55000000000000004">
      <c r="A6" s="109">
        <v>1</v>
      </c>
      <c r="B6" s="108" t="s">
        <v>548</v>
      </c>
      <c r="C6" s="107"/>
      <c r="D6" s="107"/>
      <c r="E6" s="188"/>
      <c r="F6" s="188"/>
      <c r="G6" s="188"/>
      <c r="H6" s="187"/>
      <c r="I6" s="186"/>
      <c r="J6" s="186"/>
      <c r="K6" s="186"/>
      <c r="L6" s="186"/>
      <c r="M6" s="185"/>
      <c r="N6" s="185"/>
      <c r="O6" s="1094"/>
      <c r="P6" s="185"/>
      <c r="Q6" s="185"/>
      <c r="R6" s="185"/>
      <c r="S6" s="185"/>
      <c r="T6" s="185"/>
      <c r="U6" s="1094"/>
      <c r="V6" s="106"/>
      <c r="W6" s="106"/>
      <c r="X6" s="106"/>
      <c r="Y6" s="106"/>
      <c r="Z6" s="106"/>
      <c r="AA6" s="106"/>
      <c r="AB6" s="106"/>
      <c r="AC6" s="105"/>
      <c r="AD6" s="106"/>
      <c r="AE6" s="105"/>
      <c r="AG6" s="169"/>
      <c r="AH6" s="169"/>
      <c r="AI6" s="169"/>
      <c r="AJ6" s="169"/>
      <c r="AK6" s="169"/>
      <c r="AL6" s="169"/>
      <c r="AM6" s="169"/>
      <c r="AN6" s="169"/>
      <c r="AO6" s="169"/>
      <c r="AP6" s="169"/>
      <c r="AQ6" s="169"/>
      <c r="AR6" s="169"/>
      <c r="AS6" s="169"/>
    </row>
    <row r="7" spans="1:45" ht="39" x14ac:dyDescent="0.5">
      <c r="A7" s="387"/>
      <c r="B7" s="183"/>
      <c r="C7" s="416" t="s">
        <v>13</v>
      </c>
      <c r="D7" s="417" t="s">
        <v>12</v>
      </c>
      <c r="E7" s="180" t="s">
        <v>11</v>
      </c>
      <c r="F7" s="177" t="s">
        <v>10</v>
      </c>
      <c r="G7" s="179" t="s">
        <v>9</v>
      </c>
      <c r="H7" s="178" t="s">
        <v>25</v>
      </c>
      <c r="I7" s="177" t="s">
        <v>23</v>
      </c>
      <c r="J7" s="176" t="s">
        <v>22</v>
      </c>
      <c r="K7" s="395" t="s">
        <v>549</v>
      </c>
      <c r="L7" s="395" t="s">
        <v>267</v>
      </c>
      <c r="M7" s="396" t="s">
        <v>7</v>
      </c>
      <c r="N7" s="540" t="s">
        <v>252</v>
      </c>
      <c r="O7" s="541"/>
      <c r="P7" s="843" t="s">
        <v>263</v>
      </c>
      <c r="Q7" s="229" t="s">
        <v>274</v>
      </c>
      <c r="R7" s="175" t="s">
        <v>275</v>
      </c>
      <c r="S7" s="175" t="s">
        <v>276</v>
      </c>
      <c r="T7" s="879" t="s">
        <v>252</v>
      </c>
      <c r="U7" s="577"/>
      <c r="V7" s="172"/>
      <c r="W7" s="170"/>
      <c r="X7" s="173"/>
      <c r="Y7" s="170"/>
      <c r="Z7" s="172"/>
      <c r="AA7" s="170"/>
      <c r="AB7" s="171"/>
      <c r="AC7" s="170"/>
      <c r="AD7" s="1033"/>
      <c r="AE7" s="141"/>
    </row>
    <row r="8" spans="1:45" ht="24" x14ac:dyDescent="0.55000000000000004">
      <c r="A8" s="168"/>
      <c r="B8" s="167" t="s">
        <v>218</v>
      </c>
      <c r="C8" s="1095">
        <v>0</v>
      </c>
      <c r="D8" s="166" t="s">
        <v>1</v>
      </c>
      <c r="E8" s="165" t="s">
        <v>0</v>
      </c>
      <c r="F8" s="1096">
        <v>0</v>
      </c>
      <c r="G8" s="164" t="s">
        <v>0</v>
      </c>
      <c r="H8" s="1097">
        <v>0</v>
      </c>
      <c r="I8" s="234" t="s">
        <v>0</v>
      </c>
      <c r="J8" s="234" t="s">
        <v>0</v>
      </c>
      <c r="K8" s="1098">
        <v>0</v>
      </c>
      <c r="L8" s="1098">
        <v>0</v>
      </c>
      <c r="M8" s="1099">
        <v>0</v>
      </c>
      <c r="N8" s="1100">
        <v>0</v>
      </c>
      <c r="O8" s="1101">
        <f>C8-(SUM(H8:N8))</f>
        <v>0</v>
      </c>
      <c r="P8" s="1102">
        <v>0</v>
      </c>
      <c r="Q8" s="1096">
        <v>0</v>
      </c>
      <c r="R8" s="1103">
        <v>0</v>
      </c>
      <c r="S8" s="1103">
        <v>0</v>
      </c>
      <c r="T8" s="101" t="s">
        <v>0</v>
      </c>
      <c r="U8" s="1104">
        <f>C8-(SUM(P8:T8))</f>
        <v>0</v>
      </c>
      <c r="V8" s="1105">
        <v>0</v>
      </c>
      <c r="W8" s="1106">
        <v>0</v>
      </c>
      <c r="X8" s="1107">
        <v>0</v>
      </c>
      <c r="Y8" s="1106">
        <v>0</v>
      </c>
      <c r="Z8" s="1105">
        <v>0</v>
      </c>
      <c r="AA8" s="1106">
        <v>0</v>
      </c>
      <c r="AB8" s="1108">
        <v>0</v>
      </c>
      <c r="AC8" s="1106">
        <v>0</v>
      </c>
      <c r="AD8" s="1109">
        <f>C8-(V8+X8+Z8+AB8)</f>
        <v>0</v>
      </c>
      <c r="AE8" s="1110">
        <f>(SUM(E8:G8))-(W8+Y8+AA8+AC8)</f>
        <v>0</v>
      </c>
      <c r="AG8" s="156"/>
      <c r="AH8" s="156"/>
      <c r="AI8" s="156"/>
      <c r="AJ8" s="156"/>
      <c r="AK8" s="156"/>
      <c r="AL8" s="156"/>
      <c r="AM8" s="156"/>
      <c r="AN8" s="156"/>
      <c r="AO8" s="156"/>
      <c r="AP8" s="156"/>
      <c r="AQ8" s="156"/>
      <c r="AR8" s="156"/>
      <c r="AS8" s="155"/>
    </row>
    <row r="9" spans="1:45" ht="45" x14ac:dyDescent="0.55000000000000004">
      <c r="A9" s="184"/>
      <c r="B9" s="183"/>
      <c r="C9" s="182" t="s">
        <v>13</v>
      </c>
      <c r="D9" s="181" t="s">
        <v>12</v>
      </c>
      <c r="E9" s="180" t="s">
        <v>11</v>
      </c>
      <c r="F9" s="177" t="s">
        <v>10</v>
      </c>
      <c r="G9" s="179" t="s">
        <v>9</v>
      </c>
      <c r="H9" s="178" t="s">
        <v>25</v>
      </c>
      <c r="I9" s="177" t="s">
        <v>23</v>
      </c>
      <c r="J9" s="176" t="s">
        <v>22</v>
      </c>
      <c r="K9" s="395" t="s">
        <v>8</v>
      </c>
      <c r="L9" s="395" t="s">
        <v>545</v>
      </c>
      <c r="M9" s="396" t="s">
        <v>7</v>
      </c>
      <c r="N9" s="540" t="s">
        <v>252</v>
      </c>
      <c r="O9" s="1111"/>
      <c r="P9" s="843" t="s">
        <v>21</v>
      </c>
      <c r="Q9" s="175" t="s">
        <v>20</v>
      </c>
      <c r="R9" s="175" t="s">
        <v>19</v>
      </c>
      <c r="S9" s="175"/>
      <c r="T9" s="174"/>
      <c r="U9" s="1112"/>
      <c r="V9" s="172"/>
      <c r="W9" s="170"/>
      <c r="X9" s="173"/>
      <c r="Y9" s="170"/>
      <c r="Z9" s="172"/>
      <c r="AA9" s="170"/>
      <c r="AB9" s="171"/>
      <c r="AC9" s="170"/>
      <c r="AD9" s="1113"/>
      <c r="AE9" s="1114"/>
      <c r="AG9" s="169"/>
      <c r="AH9" s="169"/>
      <c r="AI9" s="169"/>
      <c r="AJ9" s="169"/>
      <c r="AK9" s="169"/>
      <c r="AL9" s="169"/>
      <c r="AM9" s="169"/>
      <c r="AN9" s="169"/>
      <c r="AO9" s="169"/>
      <c r="AP9" s="169"/>
      <c r="AQ9" s="169"/>
      <c r="AR9" s="169"/>
      <c r="AS9" s="169"/>
    </row>
    <row r="10" spans="1:45" ht="24" x14ac:dyDescent="0.55000000000000004">
      <c r="A10" s="114"/>
      <c r="B10" s="163" t="s">
        <v>282</v>
      </c>
      <c r="C10" s="1115">
        <v>0</v>
      </c>
      <c r="D10" s="162" t="s">
        <v>1</v>
      </c>
      <c r="E10" s="1116">
        <v>0</v>
      </c>
      <c r="F10" s="139" t="s">
        <v>0</v>
      </c>
      <c r="G10" s="157" t="s">
        <v>0</v>
      </c>
      <c r="H10" s="1117">
        <v>0</v>
      </c>
      <c r="I10" s="1118">
        <v>0</v>
      </c>
      <c r="J10" s="1118">
        <v>0</v>
      </c>
      <c r="K10" s="139" t="s">
        <v>0</v>
      </c>
      <c r="L10" s="139" t="s">
        <v>0</v>
      </c>
      <c r="M10" s="139" t="s">
        <v>0</v>
      </c>
      <c r="N10" s="448" t="s">
        <v>0</v>
      </c>
      <c r="O10" s="1119">
        <f>C10-(SUM(H10:N10))</f>
        <v>0</v>
      </c>
      <c r="P10" s="1120">
        <v>0</v>
      </c>
      <c r="Q10" s="1118">
        <v>0</v>
      </c>
      <c r="R10" s="1121">
        <v>0</v>
      </c>
      <c r="S10" s="139" t="s">
        <v>0</v>
      </c>
      <c r="T10" s="101" t="s">
        <v>0</v>
      </c>
      <c r="U10" s="1122">
        <f>C10-(SUM(P10:T10))</f>
        <v>0</v>
      </c>
      <c r="V10" s="1123">
        <f>C10</f>
        <v>0</v>
      </c>
      <c r="W10" s="1124">
        <f>E10/2</f>
        <v>0</v>
      </c>
      <c r="X10" s="448" t="s">
        <v>0</v>
      </c>
      <c r="Y10" s="477" t="s">
        <v>0</v>
      </c>
      <c r="Z10" s="1123">
        <f>C10</f>
        <v>0</v>
      </c>
      <c r="AA10" s="1124">
        <f>E10/2</f>
        <v>0</v>
      </c>
      <c r="AB10" s="448" t="s">
        <v>0</v>
      </c>
      <c r="AC10" s="477" t="s">
        <v>0</v>
      </c>
      <c r="AD10" s="1125"/>
      <c r="AE10" s="1126">
        <f>(SUM(E10:G10))-(W10+AA10)</f>
        <v>0</v>
      </c>
      <c r="AG10" s="156"/>
      <c r="AH10" s="156"/>
      <c r="AI10" s="156"/>
      <c r="AJ10" s="156"/>
      <c r="AK10" s="156"/>
      <c r="AL10" s="156"/>
      <c r="AM10" s="156"/>
      <c r="AN10" s="156"/>
      <c r="AO10" s="156"/>
      <c r="AP10" s="156"/>
      <c r="AQ10" s="156"/>
      <c r="AR10" s="156"/>
      <c r="AS10" s="155"/>
    </row>
    <row r="11" spans="1:45" ht="24" x14ac:dyDescent="0.55000000000000004">
      <c r="A11" s="86"/>
      <c r="B11" s="159" t="s">
        <v>283</v>
      </c>
      <c r="C11" s="1127">
        <v>0</v>
      </c>
      <c r="D11" s="158" t="s">
        <v>1</v>
      </c>
      <c r="E11" s="1128">
        <v>0</v>
      </c>
      <c r="F11" s="139" t="s">
        <v>0</v>
      </c>
      <c r="G11" s="157" t="s">
        <v>0</v>
      </c>
      <c r="H11" s="1129">
        <v>0</v>
      </c>
      <c r="I11" s="1130">
        <v>0</v>
      </c>
      <c r="J11" s="1130">
        <v>0</v>
      </c>
      <c r="K11" s="139" t="s">
        <v>0</v>
      </c>
      <c r="L11" s="139" t="s">
        <v>0</v>
      </c>
      <c r="M11" s="139" t="s">
        <v>0</v>
      </c>
      <c r="N11" s="448" t="s">
        <v>0</v>
      </c>
      <c r="O11" s="1131">
        <f>C11-(SUM(H11:N11))</f>
        <v>0</v>
      </c>
      <c r="P11" s="1132">
        <v>0</v>
      </c>
      <c r="Q11" s="1130">
        <v>0</v>
      </c>
      <c r="R11" s="1133">
        <v>0</v>
      </c>
      <c r="S11" s="139" t="s">
        <v>0</v>
      </c>
      <c r="T11" s="101" t="s">
        <v>0</v>
      </c>
      <c r="U11" s="1134">
        <f>C11-(SUM(P11:T11))</f>
        <v>0</v>
      </c>
      <c r="V11" s="1123">
        <f>C11</f>
        <v>0</v>
      </c>
      <c r="W11" s="1124">
        <f t="shared" ref="W11:W13" si="0">E11/2</f>
        <v>0</v>
      </c>
      <c r="X11" s="448" t="s">
        <v>0</v>
      </c>
      <c r="Y11" s="478" t="s">
        <v>0</v>
      </c>
      <c r="Z11" s="1123">
        <f>C11</f>
        <v>0</v>
      </c>
      <c r="AA11" s="1124">
        <f t="shared" ref="AA11:AA13" si="1">E11/2</f>
        <v>0</v>
      </c>
      <c r="AB11" s="448" t="s">
        <v>0</v>
      </c>
      <c r="AC11" s="478" t="s">
        <v>0</v>
      </c>
      <c r="AD11" s="1125"/>
      <c r="AE11" s="1126">
        <f>(SUM(E11:G11))-(W11+AA11)</f>
        <v>0</v>
      </c>
      <c r="AG11" s="156"/>
      <c r="AH11" s="156"/>
      <c r="AI11" s="156"/>
      <c r="AJ11" s="156"/>
      <c r="AK11" s="156"/>
      <c r="AL11" s="156"/>
      <c r="AM11" s="156"/>
      <c r="AN11" s="156"/>
      <c r="AO11" s="156"/>
      <c r="AP11" s="156"/>
      <c r="AQ11" s="156"/>
      <c r="AR11" s="156"/>
      <c r="AS11" s="155"/>
    </row>
    <row r="12" spans="1:45" ht="24" x14ac:dyDescent="0.55000000000000004">
      <c r="A12" s="86"/>
      <c r="B12" s="159" t="s">
        <v>284</v>
      </c>
      <c r="C12" s="1127">
        <v>0</v>
      </c>
      <c r="D12" s="158" t="s">
        <v>1</v>
      </c>
      <c r="E12" s="1128">
        <v>0</v>
      </c>
      <c r="F12" s="139" t="s">
        <v>0</v>
      </c>
      <c r="G12" s="157" t="s">
        <v>0</v>
      </c>
      <c r="H12" s="1129">
        <v>0</v>
      </c>
      <c r="I12" s="1130">
        <v>0</v>
      </c>
      <c r="J12" s="1130">
        <v>0</v>
      </c>
      <c r="K12" s="139" t="s">
        <v>0</v>
      </c>
      <c r="L12" s="139" t="s">
        <v>0</v>
      </c>
      <c r="M12" s="139" t="s">
        <v>0</v>
      </c>
      <c r="N12" s="448" t="s">
        <v>0</v>
      </c>
      <c r="O12" s="1131">
        <f>C12-(SUM(H12:N12))</f>
        <v>0</v>
      </c>
      <c r="P12" s="1132">
        <v>0</v>
      </c>
      <c r="Q12" s="1130">
        <v>0</v>
      </c>
      <c r="R12" s="1133">
        <v>0</v>
      </c>
      <c r="S12" s="139" t="s">
        <v>0</v>
      </c>
      <c r="T12" s="101" t="s">
        <v>0</v>
      </c>
      <c r="U12" s="1134">
        <f>C12-(SUM(P12:T12))</f>
        <v>0</v>
      </c>
      <c r="V12" s="1123">
        <f>C12</f>
        <v>0</v>
      </c>
      <c r="W12" s="1124">
        <f t="shared" si="0"/>
        <v>0</v>
      </c>
      <c r="X12" s="448" t="s">
        <v>0</v>
      </c>
      <c r="Y12" s="478" t="s">
        <v>0</v>
      </c>
      <c r="Z12" s="1123">
        <f>C12</f>
        <v>0</v>
      </c>
      <c r="AA12" s="1124">
        <f t="shared" si="1"/>
        <v>0</v>
      </c>
      <c r="AB12" s="448" t="s">
        <v>0</v>
      </c>
      <c r="AC12" s="478" t="s">
        <v>0</v>
      </c>
      <c r="AD12" s="1125"/>
      <c r="AE12" s="1126">
        <f>(SUM(E12:G12))-(W12+AA12)</f>
        <v>0</v>
      </c>
      <c r="AG12" s="156"/>
      <c r="AH12" s="156"/>
      <c r="AI12" s="156"/>
      <c r="AJ12" s="156"/>
      <c r="AK12" s="156"/>
      <c r="AL12" s="156"/>
      <c r="AM12" s="156"/>
      <c r="AN12" s="156"/>
      <c r="AO12" s="156"/>
      <c r="AP12" s="156"/>
      <c r="AQ12" s="156"/>
      <c r="AR12" s="156"/>
      <c r="AS12" s="155"/>
    </row>
    <row r="13" spans="1:45" x14ac:dyDescent="0.5">
      <c r="A13" s="86"/>
      <c r="B13" s="360" t="s">
        <v>285</v>
      </c>
      <c r="C13" s="1127">
        <v>0</v>
      </c>
      <c r="D13" s="154" t="s">
        <v>1</v>
      </c>
      <c r="E13" s="1135">
        <v>0</v>
      </c>
      <c r="F13" s="152" t="s">
        <v>0</v>
      </c>
      <c r="G13" s="151" t="s">
        <v>0</v>
      </c>
      <c r="H13" s="1136">
        <v>0</v>
      </c>
      <c r="I13" s="1130">
        <v>0</v>
      </c>
      <c r="J13" s="1130">
        <v>0</v>
      </c>
      <c r="K13" s="152" t="s">
        <v>0</v>
      </c>
      <c r="L13" s="152" t="s">
        <v>0</v>
      </c>
      <c r="M13" s="152" t="s">
        <v>0</v>
      </c>
      <c r="N13" s="476" t="s">
        <v>0</v>
      </c>
      <c r="O13" s="1137">
        <f>C13-(SUM(H13:N13))</f>
        <v>0</v>
      </c>
      <c r="P13" s="1132">
        <v>0</v>
      </c>
      <c r="Q13" s="1130">
        <v>0</v>
      </c>
      <c r="R13" s="1133">
        <v>0</v>
      </c>
      <c r="S13" s="152" t="s">
        <v>0</v>
      </c>
      <c r="T13" s="272" t="s">
        <v>0</v>
      </c>
      <c r="U13" s="1138">
        <f>C13-(SUM(P13:T13))</f>
        <v>0</v>
      </c>
      <c r="V13" s="1123">
        <f>C13</f>
        <v>0</v>
      </c>
      <c r="W13" s="1124">
        <f t="shared" si="0"/>
        <v>0</v>
      </c>
      <c r="X13" s="476" t="s">
        <v>0</v>
      </c>
      <c r="Y13" s="479" t="s">
        <v>0</v>
      </c>
      <c r="Z13" s="1123">
        <f>C13</f>
        <v>0</v>
      </c>
      <c r="AA13" s="1124">
        <f t="shared" si="1"/>
        <v>0</v>
      </c>
      <c r="AB13" s="476" t="s">
        <v>0</v>
      </c>
      <c r="AC13" s="479" t="s">
        <v>0</v>
      </c>
      <c r="AD13" s="1125"/>
      <c r="AE13" s="1126">
        <f>(SUM(E13:G13))-(W13+AA13)</f>
        <v>0</v>
      </c>
    </row>
    <row r="14" spans="1:45" x14ac:dyDescent="0.5">
      <c r="A14" s="84"/>
      <c r="B14" s="7" t="s">
        <v>2</v>
      </c>
      <c r="C14" s="1139">
        <f>SUM(C10:C13)</f>
        <v>0</v>
      </c>
      <c r="D14" s="153" t="s">
        <v>1</v>
      </c>
      <c r="E14" s="1140">
        <f>SUM(E10:E13)</f>
        <v>0</v>
      </c>
      <c r="F14" s="152" t="s">
        <v>0</v>
      </c>
      <c r="G14" s="151" t="s">
        <v>0</v>
      </c>
      <c r="H14" s="1141">
        <f t="shared" ref="H14:R14" si="2">SUM(H10:H13)</f>
        <v>0</v>
      </c>
      <c r="I14" s="1142">
        <f t="shared" si="2"/>
        <v>0</v>
      </c>
      <c r="J14" s="1142">
        <f t="shared" si="2"/>
        <v>0</v>
      </c>
      <c r="K14" s="152" t="s">
        <v>0</v>
      </c>
      <c r="L14" s="152" t="s">
        <v>0</v>
      </c>
      <c r="M14" s="152" t="s">
        <v>0</v>
      </c>
      <c r="N14" s="476" t="s">
        <v>0</v>
      </c>
      <c r="O14" s="1101">
        <f>C14-(SUM(H14:N14))</f>
        <v>0</v>
      </c>
      <c r="P14" s="1143">
        <f t="shared" si="2"/>
        <v>0</v>
      </c>
      <c r="Q14" s="1142">
        <f t="shared" si="2"/>
        <v>0</v>
      </c>
      <c r="R14" s="1142">
        <f t="shared" si="2"/>
        <v>0</v>
      </c>
      <c r="S14" s="152" t="s">
        <v>0</v>
      </c>
      <c r="T14" s="272" t="s">
        <v>0</v>
      </c>
      <c r="U14" s="1104">
        <f>C14-(SUM(P14:T14))</f>
        <v>0</v>
      </c>
      <c r="V14" s="1144">
        <f>SUM(V10:V13)</f>
        <v>0</v>
      </c>
      <c r="W14" s="1145">
        <f>SUM(W10:W13)</f>
        <v>0</v>
      </c>
      <c r="X14" s="480" t="s">
        <v>0</v>
      </c>
      <c r="Y14" s="479" t="s">
        <v>0</v>
      </c>
      <c r="Z14" s="1146">
        <f>SUM(Z10:Z13)</f>
        <v>0</v>
      </c>
      <c r="AA14" s="1145">
        <f>SUM(AA10:AA13)</f>
        <v>0</v>
      </c>
      <c r="AB14" s="480" t="s">
        <v>0</v>
      </c>
      <c r="AC14" s="479" t="s">
        <v>0</v>
      </c>
      <c r="AD14" s="1147"/>
      <c r="AE14" s="1148">
        <f>SUM(AE10:AE13)</f>
        <v>0</v>
      </c>
    </row>
    <row r="15" spans="1:45" ht="24" x14ac:dyDescent="0.55000000000000004">
      <c r="A15" s="409">
        <v>2</v>
      </c>
      <c r="B15" s="108" t="s">
        <v>254</v>
      </c>
      <c r="C15" s="107"/>
      <c r="D15" s="107"/>
      <c r="E15" s="188"/>
      <c r="F15" s="188"/>
      <c r="G15" s="188"/>
      <c r="H15" s="187"/>
      <c r="I15" s="186"/>
      <c r="J15" s="186"/>
      <c r="K15" s="186"/>
      <c r="L15" s="186"/>
      <c r="M15" s="185"/>
      <c r="N15" s="185"/>
      <c r="O15" s="1149"/>
      <c r="P15" s="185"/>
      <c r="Q15" s="185"/>
      <c r="R15" s="185"/>
      <c r="S15" s="185"/>
      <c r="T15" s="185"/>
      <c r="U15" s="1149"/>
      <c r="V15" s="106"/>
      <c r="W15" s="106"/>
      <c r="X15" s="106"/>
      <c r="Y15" s="106"/>
      <c r="Z15" s="106"/>
      <c r="AA15" s="106"/>
      <c r="AB15" s="106"/>
      <c r="AC15" s="105"/>
      <c r="AD15" s="1150"/>
      <c r="AE15" s="1151"/>
    </row>
    <row r="16" spans="1:45" ht="45" x14ac:dyDescent="0.5">
      <c r="A16" s="387"/>
      <c r="B16" s="183"/>
      <c r="C16" s="416" t="s">
        <v>13</v>
      </c>
      <c r="D16" s="417" t="s">
        <v>12</v>
      </c>
      <c r="E16" s="180" t="s">
        <v>11</v>
      </c>
      <c r="F16" s="177" t="s">
        <v>10</v>
      </c>
      <c r="G16" s="176" t="s">
        <v>9</v>
      </c>
      <c r="H16" s="180" t="s">
        <v>25</v>
      </c>
      <c r="I16" s="177" t="s">
        <v>23</v>
      </c>
      <c r="J16" s="176" t="s">
        <v>22</v>
      </c>
      <c r="K16" s="395" t="s">
        <v>8</v>
      </c>
      <c r="L16" s="395" t="s">
        <v>545</v>
      </c>
      <c r="M16" s="396" t="s">
        <v>7</v>
      </c>
      <c r="N16" s="1152" t="s">
        <v>252</v>
      </c>
      <c r="O16" s="1112"/>
      <c r="P16" s="843" t="s">
        <v>263</v>
      </c>
      <c r="Q16" s="229" t="s">
        <v>274</v>
      </c>
      <c r="R16" s="175" t="s">
        <v>275</v>
      </c>
      <c r="S16" s="175" t="s">
        <v>276</v>
      </c>
      <c r="T16" s="879" t="s">
        <v>252</v>
      </c>
      <c r="U16" s="1112"/>
      <c r="V16" s="173"/>
      <c r="W16" s="170"/>
      <c r="X16" s="172"/>
      <c r="Y16" s="1153"/>
      <c r="Z16" s="173"/>
      <c r="AA16" s="170"/>
      <c r="AB16" s="1035"/>
      <c r="AC16" s="170"/>
      <c r="AD16" s="1154"/>
      <c r="AE16" s="1155"/>
    </row>
    <row r="17" spans="1:31" ht="23.25" x14ac:dyDescent="0.55000000000000004">
      <c r="A17" s="114"/>
      <c r="B17" s="131" t="s">
        <v>286</v>
      </c>
      <c r="C17" s="112"/>
      <c r="D17" s="112"/>
      <c r="E17" s="112"/>
      <c r="F17" s="112"/>
      <c r="G17" s="112"/>
      <c r="H17" s="113"/>
      <c r="I17" s="112"/>
      <c r="J17" s="112"/>
      <c r="K17" s="112"/>
      <c r="L17" s="112"/>
      <c r="M17" s="112"/>
      <c r="N17" s="111"/>
      <c r="O17" s="1156"/>
      <c r="P17" s="422"/>
      <c r="Q17" s="424"/>
      <c r="R17" s="424"/>
      <c r="S17" s="424"/>
      <c r="T17" s="425"/>
      <c r="U17" s="1156"/>
      <c r="V17" s="113"/>
      <c r="W17" s="111"/>
      <c r="X17" s="112"/>
      <c r="Y17" s="112"/>
      <c r="Z17" s="113"/>
      <c r="AA17" s="111"/>
      <c r="AB17" s="112"/>
      <c r="AC17" s="111"/>
      <c r="AD17" s="1157"/>
      <c r="AE17" s="1158"/>
    </row>
    <row r="18" spans="1:31" x14ac:dyDescent="0.5">
      <c r="A18" s="84"/>
      <c r="B18" s="60" t="s">
        <v>223</v>
      </c>
      <c r="C18" s="1159">
        <v>0</v>
      </c>
      <c r="D18" s="130" t="s">
        <v>1</v>
      </c>
      <c r="E18" s="270" t="s">
        <v>0</v>
      </c>
      <c r="F18" s="1160">
        <v>0</v>
      </c>
      <c r="G18" s="553" t="s">
        <v>0</v>
      </c>
      <c r="H18" s="1161" t="s">
        <v>0</v>
      </c>
      <c r="I18" s="152" t="s">
        <v>0</v>
      </c>
      <c r="J18" s="152" t="s">
        <v>0</v>
      </c>
      <c r="K18" s="1162">
        <v>0</v>
      </c>
      <c r="L18" s="1162">
        <v>0</v>
      </c>
      <c r="M18" s="1163">
        <v>0</v>
      </c>
      <c r="N18" s="80" t="s">
        <v>0</v>
      </c>
      <c r="O18" s="1138">
        <f>C18-(SUM(H18:N18))</f>
        <v>0</v>
      </c>
      <c r="P18" s="1164">
        <v>0</v>
      </c>
      <c r="Q18" s="1160">
        <v>0</v>
      </c>
      <c r="R18" s="1163">
        <v>0</v>
      </c>
      <c r="S18" s="1165">
        <v>0</v>
      </c>
      <c r="T18" s="80" t="s">
        <v>0</v>
      </c>
      <c r="U18" s="1166">
        <f>C18-(SUM(P18:T18))</f>
        <v>0</v>
      </c>
      <c r="V18" s="1167">
        <v>0</v>
      </c>
      <c r="W18" s="1168">
        <v>0</v>
      </c>
      <c r="X18" s="1169">
        <v>0</v>
      </c>
      <c r="Y18" s="1170">
        <v>0</v>
      </c>
      <c r="Z18" s="1167">
        <v>0</v>
      </c>
      <c r="AA18" s="1168">
        <v>0</v>
      </c>
      <c r="AB18" s="1171">
        <v>0</v>
      </c>
      <c r="AC18" s="1168">
        <v>0</v>
      </c>
      <c r="AD18" s="1109">
        <f>C18-(V18+X18+Z18+AB18)</f>
        <v>0</v>
      </c>
      <c r="AE18" s="1110">
        <f>(SUM(E18:G18))-(W18+Y18+AA18+AC18)</f>
        <v>0</v>
      </c>
    </row>
    <row r="19" spans="1:31" ht="23.25" x14ac:dyDescent="0.55000000000000004">
      <c r="A19" s="86"/>
      <c r="B19" s="85" t="s">
        <v>287</v>
      </c>
      <c r="C19" s="113"/>
      <c r="D19" s="20"/>
      <c r="E19" s="20"/>
      <c r="F19" s="20"/>
      <c r="G19" s="20"/>
      <c r="H19" s="64"/>
      <c r="I19" s="20"/>
      <c r="J19" s="20"/>
      <c r="K19" s="20"/>
      <c r="L19" s="20" t="s">
        <v>17</v>
      </c>
      <c r="M19" s="20"/>
      <c r="N19" s="134"/>
      <c r="O19" s="1172"/>
      <c r="P19" s="64"/>
      <c r="Q19" s="20"/>
      <c r="R19" s="20"/>
      <c r="S19" s="20"/>
      <c r="T19" s="134"/>
      <c r="U19" s="1173"/>
      <c r="V19" s="64"/>
      <c r="W19" s="134"/>
      <c r="X19" s="20"/>
      <c r="Y19" s="20"/>
      <c r="Z19" s="64"/>
      <c r="AA19" s="134"/>
      <c r="AB19" s="20"/>
      <c r="AC19" s="134"/>
      <c r="AD19" s="1174"/>
      <c r="AE19" s="1175"/>
    </row>
    <row r="20" spans="1:31" x14ac:dyDescent="0.5">
      <c r="A20" s="86"/>
      <c r="B20" s="65" t="s">
        <v>224</v>
      </c>
      <c r="C20" s="1176">
        <v>0</v>
      </c>
      <c r="D20" s="317" t="s">
        <v>1</v>
      </c>
      <c r="E20" s="318" t="s">
        <v>0</v>
      </c>
      <c r="F20" s="1177">
        <v>0</v>
      </c>
      <c r="G20" s="1032" t="s">
        <v>0</v>
      </c>
      <c r="H20" s="1025" t="s">
        <v>0</v>
      </c>
      <c r="I20" s="228" t="s">
        <v>0</v>
      </c>
      <c r="J20" s="228" t="s">
        <v>0</v>
      </c>
      <c r="K20" s="1178">
        <v>0</v>
      </c>
      <c r="L20" s="1178">
        <v>0</v>
      </c>
      <c r="M20" s="1179">
        <v>0</v>
      </c>
      <c r="N20" s="96" t="s">
        <v>0</v>
      </c>
      <c r="O20" s="1180">
        <f>C20-(SUM(H20:N20))</f>
        <v>0</v>
      </c>
      <c r="P20" s="1181">
        <v>0</v>
      </c>
      <c r="Q20" s="1182">
        <v>0</v>
      </c>
      <c r="R20" s="1183">
        <v>0</v>
      </c>
      <c r="S20" s="1184">
        <v>0</v>
      </c>
      <c r="T20" s="272" t="s">
        <v>0</v>
      </c>
      <c r="U20" s="1180">
        <f>C20-(SUM(P20:T20))</f>
        <v>0</v>
      </c>
      <c r="V20" s="1185">
        <v>0</v>
      </c>
      <c r="W20" s="1186">
        <v>0</v>
      </c>
      <c r="X20" s="1187">
        <v>0</v>
      </c>
      <c r="Y20" s="1188">
        <v>0</v>
      </c>
      <c r="Z20" s="1185">
        <v>0</v>
      </c>
      <c r="AA20" s="1186">
        <v>0</v>
      </c>
      <c r="AB20" s="1189">
        <v>0</v>
      </c>
      <c r="AC20" s="1186">
        <v>0</v>
      </c>
      <c r="AD20" s="1109">
        <f>C20-(V20+X20+Z20+AB20)</f>
        <v>0</v>
      </c>
      <c r="AE20" s="1110">
        <f>(SUM(E20:G20))-(W20+Y20+AA20+AC20)</f>
        <v>0</v>
      </c>
    </row>
    <row r="21" spans="1:31" ht="23.25" x14ac:dyDescent="0.55000000000000004">
      <c r="A21" s="114"/>
      <c r="B21" s="131" t="s">
        <v>288</v>
      </c>
      <c r="C21" s="112"/>
      <c r="D21" s="112"/>
      <c r="E21" s="112"/>
      <c r="F21" s="112"/>
      <c r="G21" s="112"/>
      <c r="H21" s="113"/>
      <c r="I21" s="112"/>
      <c r="J21" s="112"/>
      <c r="K21" s="112"/>
      <c r="L21" s="112"/>
      <c r="M21" s="112"/>
      <c r="N21" s="111"/>
      <c r="O21" s="1156"/>
      <c r="P21" s="422"/>
      <c r="Q21" s="424"/>
      <c r="R21" s="424"/>
      <c r="S21" s="424"/>
      <c r="T21" s="425"/>
      <c r="U21" s="1156"/>
      <c r="V21" s="113"/>
      <c r="W21" s="111"/>
      <c r="X21" s="112"/>
      <c r="Y21" s="112"/>
      <c r="Z21" s="113"/>
      <c r="AA21" s="111"/>
      <c r="AB21" s="112"/>
      <c r="AC21" s="111"/>
      <c r="AD21" s="1174"/>
      <c r="AE21" s="1175"/>
    </row>
    <row r="22" spans="1:31" x14ac:dyDescent="0.5">
      <c r="A22" s="86"/>
      <c r="B22" s="333" t="s">
        <v>225</v>
      </c>
      <c r="C22" s="1190">
        <v>0</v>
      </c>
      <c r="D22" s="130" t="s">
        <v>1</v>
      </c>
      <c r="E22" s="129" t="s">
        <v>0</v>
      </c>
      <c r="F22" s="1160">
        <v>0</v>
      </c>
      <c r="G22" s="553" t="s">
        <v>0</v>
      </c>
      <c r="H22" s="81" t="s">
        <v>0</v>
      </c>
      <c r="I22" s="78" t="s">
        <v>0</v>
      </c>
      <c r="J22" s="78" t="s">
        <v>0</v>
      </c>
      <c r="K22" s="1165">
        <v>0</v>
      </c>
      <c r="L22" s="1165">
        <v>0</v>
      </c>
      <c r="M22" s="1163">
        <v>0</v>
      </c>
      <c r="N22" s="96" t="s">
        <v>0</v>
      </c>
      <c r="O22" s="1138">
        <f>C22-(SUM(H22:N22))</f>
        <v>0</v>
      </c>
      <c r="P22" s="1164">
        <v>0</v>
      </c>
      <c r="Q22" s="1160">
        <v>0</v>
      </c>
      <c r="R22" s="1163">
        <v>0</v>
      </c>
      <c r="S22" s="1165">
        <v>0</v>
      </c>
      <c r="T22" s="80" t="s">
        <v>0</v>
      </c>
      <c r="U22" s="1166">
        <f>C22-(SUM(P22:T22))</f>
        <v>0</v>
      </c>
      <c r="V22" s="1167">
        <v>0</v>
      </c>
      <c r="W22" s="1168">
        <v>0</v>
      </c>
      <c r="X22" s="1169">
        <v>0</v>
      </c>
      <c r="Y22" s="1170">
        <v>0</v>
      </c>
      <c r="Z22" s="1167">
        <v>0</v>
      </c>
      <c r="AA22" s="1168">
        <v>0</v>
      </c>
      <c r="AB22" s="1171">
        <v>0</v>
      </c>
      <c r="AC22" s="1168">
        <v>0</v>
      </c>
      <c r="AD22" s="1109">
        <f>C22-(V22+X22+Z22+AB22)</f>
        <v>0</v>
      </c>
      <c r="AE22" s="1110">
        <f>(SUM(E22:G22))-(W22+Y22+AA22+AC22)</f>
        <v>0</v>
      </c>
    </row>
    <row r="23" spans="1:31" x14ac:dyDescent="0.5">
      <c r="A23" s="114"/>
      <c r="B23" s="281" t="s">
        <v>289</v>
      </c>
      <c r="C23" s="112"/>
      <c r="D23" s="21"/>
      <c r="E23" s="505"/>
      <c r="F23" s="19"/>
      <c r="G23" s="505"/>
      <c r="H23" s="1191"/>
      <c r="I23" s="568"/>
      <c r="J23" s="280"/>
      <c r="K23" s="505"/>
      <c r="L23" s="505"/>
      <c r="M23" s="19"/>
      <c r="N23" s="466"/>
      <c r="O23" s="1192"/>
      <c r="P23" s="856"/>
      <c r="Q23" s="19"/>
      <c r="R23" s="19"/>
      <c r="S23" s="19"/>
      <c r="T23" s="466"/>
      <c r="U23" s="1193"/>
      <c r="V23" s="856"/>
      <c r="W23" s="466"/>
      <c r="X23" s="19"/>
      <c r="Y23" s="19"/>
      <c r="Z23" s="856"/>
      <c r="AA23" s="466"/>
      <c r="AB23" s="19"/>
      <c r="AC23" s="466"/>
      <c r="AD23" s="1194"/>
      <c r="AE23" s="1195"/>
    </row>
    <row r="24" spans="1:31" x14ac:dyDescent="0.5">
      <c r="A24" s="84"/>
      <c r="B24" s="84" t="s">
        <v>217</v>
      </c>
      <c r="C24" s="1196">
        <v>0</v>
      </c>
      <c r="D24" s="110" t="s">
        <v>1</v>
      </c>
      <c r="E24" s="270" t="s">
        <v>0</v>
      </c>
      <c r="F24" s="1197">
        <v>0</v>
      </c>
      <c r="G24" s="476" t="s">
        <v>0</v>
      </c>
      <c r="H24" s="1161" t="s">
        <v>0</v>
      </c>
      <c r="I24" s="152" t="s">
        <v>0</v>
      </c>
      <c r="J24" s="152" t="s">
        <v>0</v>
      </c>
      <c r="K24" s="1162">
        <v>0</v>
      </c>
      <c r="L24" s="1162">
        <v>0</v>
      </c>
      <c r="M24" s="1198">
        <v>0</v>
      </c>
      <c r="N24" s="80" t="s">
        <v>0</v>
      </c>
      <c r="O24" s="1180">
        <f>C24-(SUM(H24:N24))</f>
        <v>0</v>
      </c>
      <c r="P24" s="1199">
        <v>0</v>
      </c>
      <c r="Q24" s="1197">
        <v>0</v>
      </c>
      <c r="R24" s="1198">
        <v>0</v>
      </c>
      <c r="S24" s="1162">
        <v>0</v>
      </c>
      <c r="T24" s="272" t="s">
        <v>0</v>
      </c>
      <c r="U24" s="1180">
        <f>C24-(SUM(P24:T24))</f>
        <v>0</v>
      </c>
      <c r="V24" s="1200">
        <v>0</v>
      </c>
      <c r="W24" s="1201">
        <v>0</v>
      </c>
      <c r="X24" s="1202">
        <v>0</v>
      </c>
      <c r="Y24" s="1203">
        <v>0</v>
      </c>
      <c r="Z24" s="1200">
        <v>0</v>
      </c>
      <c r="AA24" s="1201">
        <v>0</v>
      </c>
      <c r="AB24" s="1204">
        <v>0</v>
      </c>
      <c r="AC24" s="1201">
        <v>0</v>
      </c>
      <c r="AD24" s="1109">
        <f>C24-(V24+X24+Z24+AB24)</f>
        <v>0</v>
      </c>
      <c r="AE24" s="1110">
        <f>(SUM(E24:G24))-(W24+Y24+AA24+AC24)</f>
        <v>0</v>
      </c>
    </row>
    <row r="25" spans="1:31" ht="24" x14ac:dyDescent="0.55000000000000004">
      <c r="A25" s="109">
        <v>3</v>
      </c>
      <c r="B25" s="108" t="s">
        <v>269</v>
      </c>
      <c r="C25" s="107"/>
      <c r="D25" s="107"/>
      <c r="E25" s="106"/>
      <c r="F25" s="106"/>
      <c r="G25" s="106"/>
      <c r="H25" s="106"/>
      <c r="I25" s="106"/>
      <c r="J25" s="106"/>
      <c r="K25" s="106"/>
      <c r="L25" s="106"/>
      <c r="M25" s="106"/>
      <c r="N25" s="106"/>
      <c r="O25" s="1205"/>
      <c r="P25" s="106"/>
      <c r="Q25" s="106"/>
      <c r="R25" s="106"/>
      <c r="S25" s="106"/>
      <c r="T25" s="106"/>
      <c r="U25" s="1205"/>
      <c r="V25" s="106"/>
      <c r="W25" s="106"/>
      <c r="X25" s="106"/>
      <c r="Y25" s="106"/>
      <c r="Z25" s="106"/>
      <c r="AA25" s="106"/>
      <c r="AB25" s="106"/>
      <c r="AC25" s="105"/>
      <c r="AD25" s="1206"/>
      <c r="AE25" s="1207"/>
    </row>
    <row r="26" spans="1:31" ht="42.75" customHeight="1" x14ac:dyDescent="0.55000000000000004">
      <c r="A26" s="402"/>
      <c r="B26" s="403"/>
      <c r="C26" s="416" t="s">
        <v>13</v>
      </c>
      <c r="D26" s="417" t="s">
        <v>12</v>
      </c>
      <c r="E26" s="391" t="s">
        <v>11</v>
      </c>
      <c r="F26" s="392" t="s">
        <v>10</v>
      </c>
      <c r="G26" s="1208" t="s">
        <v>9</v>
      </c>
      <c r="H26" s="394" t="s">
        <v>255</v>
      </c>
      <c r="I26" s="395" t="s">
        <v>256</v>
      </c>
      <c r="J26" s="395" t="s">
        <v>261</v>
      </c>
      <c r="K26" s="395" t="s">
        <v>260</v>
      </c>
      <c r="L26" s="395" t="s">
        <v>262</v>
      </c>
      <c r="M26" s="396" t="s">
        <v>7</v>
      </c>
      <c r="N26" s="1209" t="s">
        <v>252</v>
      </c>
      <c r="O26" s="1210"/>
      <c r="P26" s="843" t="s">
        <v>263</v>
      </c>
      <c r="Q26" s="229" t="s">
        <v>274</v>
      </c>
      <c r="R26" s="175" t="s">
        <v>275</v>
      </c>
      <c r="S26" s="175" t="s">
        <v>276</v>
      </c>
      <c r="T26" s="879" t="s">
        <v>277</v>
      </c>
      <c r="U26" s="1210"/>
      <c r="V26" s="408"/>
      <c r="W26" s="406"/>
      <c r="X26" s="405"/>
      <c r="Y26" s="1211"/>
      <c r="Z26" s="408"/>
      <c r="AA26" s="406"/>
      <c r="AB26" s="1212"/>
      <c r="AC26" s="406"/>
      <c r="AD26" s="1213"/>
      <c r="AE26" s="1214"/>
    </row>
    <row r="27" spans="1:31" ht="22.5" customHeight="1" x14ac:dyDescent="0.5">
      <c r="A27" s="86"/>
      <c r="B27" s="401" t="s">
        <v>165</v>
      </c>
      <c r="C27" s="1215">
        <v>0</v>
      </c>
      <c r="D27" s="52" t="s">
        <v>14</v>
      </c>
      <c r="E27" s="102" t="s">
        <v>0</v>
      </c>
      <c r="F27" s="1216">
        <v>0</v>
      </c>
      <c r="G27" s="448" t="s">
        <v>0</v>
      </c>
      <c r="H27" s="102" t="s">
        <v>0</v>
      </c>
      <c r="I27" s="139" t="s">
        <v>0</v>
      </c>
      <c r="J27" s="139" t="s">
        <v>0</v>
      </c>
      <c r="K27" s="139" t="s">
        <v>0</v>
      </c>
      <c r="L27" s="1217">
        <v>0</v>
      </c>
      <c r="M27" s="139" t="s">
        <v>0</v>
      </c>
      <c r="N27" s="1218" t="s">
        <v>0</v>
      </c>
      <c r="O27" s="1122">
        <f>C27-(SUM(H27:N27))</f>
        <v>0</v>
      </c>
      <c r="P27" s="1219" t="s">
        <v>0</v>
      </c>
      <c r="Q27" s="1220" t="s">
        <v>0</v>
      </c>
      <c r="R27" s="1220" t="s">
        <v>0</v>
      </c>
      <c r="S27" s="1220" t="s">
        <v>0</v>
      </c>
      <c r="T27" s="1221">
        <v>0</v>
      </c>
      <c r="U27" s="1222">
        <f>C27-(SUM(P27:T27))</f>
        <v>0</v>
      </c>
      <c r="V27" s="1223">
        <f>C27</f>
        <v>0</v>
      </c>
      <c r="W27" s="1224">
        <v>0</v>
      </c>
      <c r="X27" s="1223">
        <f>C27</f>
        <v>0</v>
      </c>
      <c r="Y27" s="1225">
        <v>0</v>
      </c>
      <c r="Z27" s="1223">
        <f>C27</f>
        <v>0</v>
      </c>
      <c r="AA27" s="1224">
        <v>0</v>
      </c>
      <c r="AB27" s="1223">
        <f>C27</f>
        <v>0</v>
      </c>
      <c r="AC27" s="1224">
        <v>0</v>
      </c>
      <c r="AD27" s="1226"/>
      <c r="AE27" s="1110">
        <f>(SUM(E27:G27))-(W27+Y27+AA27+AC27)</f>
        <v>0</v>
      </c>
    </row>
    <row r="28" spans="1:31" x14ac:dyDescent="0.5">
      <c r="A28" s="84"/>
      <c r="B28" s="420" t="s">
        <v>160</v>
      </c>
      <c r="C28" s="60"/>
      <c r="D28" s="349"/>
      <c r="E28" s="349"/>
      <c r="F28" s="128"/>
      <c r="G28" s="349"/>
      <c r="H28" s="60"/>
      <c r="I28" s="128"/>
      <c r="J28" s="128"/>
      <c r="K28" s="128"/>
      <c r="L28" s="128"/>
      <c r="M28" s="128"/>
      <c r="N28" s="135"/>
      <c r="O28" s="1227"/>
      <c r="P28" s="325"/>
      <c r="Q28" s="1044"/>
      <c r="R28" s="1044"/>
      <c r="S28" s="1044"/>
      <c r="T28" s="485"/>
      <c r="U28" s="1227"/>
      <c r="V28" s="60"/>
      <c r="W28" s="135"/>
      <c r="X28" s="128"/>
      <c r="Y28" s="128"/>
      <c r="Z28" s="60"/>
      <c r="AA28" s="135"/>
      <c r="AB28" s="128"/>
      <c r="AC28" s="135"/>
      <c r="AD28" s="1228"/>
      <c r="AE28" s="1229"/>
    </row>
    <row r="29" spans="1:31" ht="23.25" x14ac:dyDescent="0.55000000000000004">
      <c r="A29" s="114"/>
      <c r="B29" s="421" t="s">
        <v>291</v>
      </c>
      <c r="C29" s="422"/>
      <c r="D29" s="423"/>
      <c r="E29" s="535"/>
      <c r="F29" s="536"/>
      <c r="G29" s="535"/>
      <c r="H29" s="422"/>
      <c r="I29" s="424"/>
      <c r="J29" s="535"/>
      <c r="K29" s="535"/>
      <c r="L29" s="535"/>
      <c r="M29" s="424"/>
      <c r="N29" s="425"/>
      <c r="O29" s="1156"/>
      <c r="P29" s="422"/>
      <c r="Q29" s="424"/>
      <c r="R29" s="424"/>
      <c r="S29" s="535"/>
      <c r="T29" s="425"/>
      <c r="U29" s="1156"/>
      <c r="V29" s="422"/>
      <c r="W29" s="425"/>
      <c r="X29" s="424"/>
      <c r="Y29" s="424"/>
      <c r="Z29" s="422"/>
      <c r="AA29" s="425"/>
      <c r="AB29" s="424"/>
      <c r="AC29" s="425"/>
      <c r="AD29" s="1230"/>
      <c r="AE29" s="1231"/>
    </row>
    <row r="30" spans="1:31" ht="23.25" x14ac:dyDescent="0.55000000000000004">
      <c r="A30" s="86"/>
      <c r="B30" s="426" t="s">
        <v>228</v>
      </c>
      <c r="C30" s="1190">
        <v>0</v>
      </c>
      <c r="D30" s="36" t="s">
        <v>1</v>
      </c>
      <c r="E30" s="97" t="s">
        <v>0</v>
      </c>
      <c r="F30" s="95" t="s">
        <v>0</v>
      </c>
      <c r="G30" s="1232" t="s">
        <v>0</v>
      </c>
      <c r="H30" s="1233">
        <v>0</v>
      </c>
      <c r="I30" s="1234">
        <v>0</v>
      </c>
      <c r="J30" s="1235">
        <v>0</v>
      </c>
      <c r="K30" s="1236">
        <v>0</v>
      </c>
      <c r="L30" s="95" t="s">
        <v>0</v>
      </c>
      <c r="M30" s="1237">
        <v>0</v>
      </c>
      <c r="N30" s="1238">
        <v>0</v>
      </c>
      <c r="O30" s="1239">
        <v>0</v>
      </c>
      <c r="P30" s="1233">
        <v>0</v>
      </c>
      <c r="Q30" s="1234">
        <v>0</v>
      </c>
      <c r="R30" s="1237">
        <v>0</v>
      </c>
      <c r="S30" s="1240">
        <v>0</v>
      </c>
      <c r="T30" s="96" t="s">
        <v>0</v>
      </c>
      <c r="U30" s="1134">
        <f>C30-(SUM(P30:T30))</f>
        <v>0</v>
      </c>
      <c r="V30" s="1241">
        <v>0</v>
      </c>
      <c r="W30" s="1090" t="s">
        <v>0</v>
      </c>
      <c r="X30" s="1242">
        <v>0</v>
      </c>
      <c r="Y30" s="1243" t="s">
        <v>0</v>
      </c>
      <c r="Z30" s="1241">
        <v>0</v>
      </c>
      <c r="AA30" s="1090" t="s">
        <v>0</v>
      </c>
      <c r="AB30" s="1244">
        <v>0</v>
      </c>
      <c r="AC30" s="896" t="s">
        <v>0</v>
      </c>
      <c r="AD30" s="1245">
        <f>C30-(V30+X30+Z30+AB30)</f>
        <v>0</v>
      </c>
      <c r="AE30" s="1246"/>
    </row>
    <row r="31" spans="1:31" ht="23.25" x14ac:dyDescent="0.55000000000000004">
      <c r="A31" s="86"/>
      <c r="B31" s="426" t="s">
        <v>229</v>
      </c>
      <c r="C31" s="1190">
        <v>0</v>
      </c>
      <c r="D31" s="36" t="s">
        <v>1</v>
      </c>
      <c r="E31" s="97" t="s">
        <v>0</v>
      </c>
      <c r="F31" s="95" t="s">
        <v>0</v>
      </c>
      <c r="G31" s="1232" t="s">
        <v>0</v>
      </c>
      <c r="H31" s="97" t="s">
        <v>0</v>
      </c>
      <c r="I31" s="95" t="s">
        <v>0</v>
      </c>
      <c r="J31" s="1235">
        <v>0</v>
      </c>
      <c r="K31" s="1236">
        <v>0</v>
      </c>
      <c r="L31" s="95" t="s">
        <v>0</v>
      </c>
      <c r="M31" s="95" t="s">
        <v>0</v>
      </c>
      <c r="N31" s="96" t="s">
        <v>0</v>
      </c>
      <c r="O31" s="1134">
        <f>C31-(SUM(H31:N31))</f>
        <v>0</v>
      </c>
      <c r="P31" s="1233">
        <v>0</v>
      </c>
      <c r="Q31" s="1234">
        <v>0</v>
      </c>
      <c r="R31" s="1237">
        <v>0</v>
      </c>
      <c r="S31" s="1240">
        <v>0</v>
      </c>
      <c r="T31" s="96" t="s">
        <v>0</v>
      </c>
      <c r="U31" s="1134">
        <f>C31-(SUM(P31:T31))</f>
        <v>0</v>
      </c>
      <c r="V31" s="1241">
        <v>0</v>
      </c>
      <c r="W31" s="1090" t="s">
        <v>0</v>
      </c>
      <c r="X31" s="1242">
        <v>0</v>
      </c>
      <c r="Y31" s="1243" t="s">
        <v>0</v>
      </c>
      <c r="Z31" s="1241">
        <v>0</v>
      </c>
      <c r="AA31" s="1090" t="s">
        <v>0</v>
      </c>
      <c r="AB31" s="1244">
        <v>0</v>
      </c>
      <c r="AC31" s="896" t="s">
        <v>0</v>
      </c>
      <c r="AD31" s="1245">
        <f>C31-(V31+X31+Z31+AB31)</f>
        <v>0</v>
      </c>
      <c r="AE31" s="1246"/>
    </row>
    <row r="32" spans="1:31" ht="23.25" x14ac:dyDescent="0.55000000000000004">
      <c r="A32" s="86"/>
      <c r="B32" s="426" t="s">
        <v>272</v>
      </c>
      <c r="C32" s="1176">
        <v>0</v>
      </c>
      <c r="D32" s="36" t="s">
        <v>1</v>
      </c>
      <c r="E32" s="97" t="s">
        <v>0</v>
      </c>
      <c r="F32" s="95" t="s">
        <v>0</v>
      </c>
      <c r="G32" s="1232" t="s">
        <v>0</v>
      </c>
      <c r="H32" s="1247">
        <v>0</v>
      </c>
      <c r="I32" s="1177">
        <v>0</v>
      </c>
      <c r="J32" s="1248">
        <v>0</v>
      </c>
      <c r="K32" s="1236">
        <v>0</v>
      </c>
      <c r="L32" s="95" t="s">
        <v>0</v>
      </c>
      <c r="M32" s="1249">
        <v>0</v>
      </c>
      <c r="N32" s="1250">
        <v>0</v>
      </c>
      <c r="O32" s="1134"/>
      <c r="P32" s="1247">
        <v>0</v>
      </c>
      <c r="Q32" s="1177">
        <v>0</v>
      </c>
      <c r="R32" s="1179">
        <v>0</v>
      </c>
      <c r="S32" s="1240">
        <v>0</v>
      </c>
      <c r="T32" s="96" t="s">
        <v>0</v>
      </c>
      <c r="U32" s="1134">
        <f>C32-(SUM(P32:T32))</f>
        <v>0</v>
      </c>
      <c r="V32" s="1185">
        <v>0</v>
      </c>
      <c r="W32" s="1090" t="s">
        <v>0</v>
      </c>
      <c r="X32" s="1187">
        <v>0</v>
      </c>
      <c r="Y32" s="1243" t="s">
        <v>0</v>
      </c>
      <c r="Z32" s="1185">
        <v>0</v>
      </c>
      <c r="AA32" s="1090" t="s">
        <v>0</v>
      </c>
      <c r="AB32" s="1189">
        <v>0</v>
      </c>
      <c r="AC32" s="896" t="s">
        <v>0</v>
      </c>
      <c r="AD32" s="1245">
        <f>C32-(V32+X32+Z32+AB32)</f>
        <v>0</v>
      </c>
      <c r="AE32" s="1246"/>
    </row>
    <row r="33" spans="1:31" ht="23.25" x14ac:dyDescent="0.55000000000000004">
      <c r="A33" s="86"/>
      <c r="B33" s="1088" t="s">
        <v>280</v>
      </c>
      <c r="C33" s="1176">
        <v>0</v>
      </c>
      <c r="D33" s="16" t="s">
        <v>1</v>
      </c>
      <c r="E33" s="461" t="s">
        <v>0</v>
      </c>
      <c r="F33" s="319" t="s">
        <v>0</v>
      </c>
      <c r="G33" s="1251" t="s">
        <v>0</v>
      </c>
      <c r="H33" s="461" t="s">
        <v>0</v>
      </c>
      <c r="I33" s="1252">
        <v>0</v>
      </c>
      <c r="J33" s="1248">
        <v>0</v>
      </c>
      <c r="K33" s="1252">
        <v>0</v>
      </c>
      <c r="L33" s="319" t="s">
        <v>0</v>
      </c>
      <c r="M33" s="319" t="s">
        <v>0</v>
      </c>
      <c r="N33" s="1253">
        <v>0</v>
      </c>
      <c r="O33" s="1239">
        <v>0</v>
      </c>
      <c r="P33" s="1247">
        <v>0</v>
      </c>
      <c r="Q33" s="1177">
        <v>0</v>
      </c>
      <c r="R33" s="1179">
        <v>0</v>
      </c>
      <c r="S33" s="1254">
        <v>0</v>
      </c>
      <c r="T33" s="327" t="s">
        <v>0</v>
      </c>
      <c r="U33" s="1134">
        <f>C33-(SUM(P33:T33))</f>
        <v>0</v>
      </c>
      <c r="V33" s="1185">
        <v>0</v>
      </c>
      <c r="W33" s="1091" t="s">
        <v>0</v>
      </c>
      <c r="X33" s="1187">
        <v>0</v>
      </c>
      <c r="Y33" s="1255" t="s">
        <v>0</v>
      </c>
      <c r="Z33" s="1185">
        <v>0</v>
      </c>
      <c r="AA33" s="1091" t="s">
        <v>0</v>
      </c>
      <c r="AB33" s="1189">
        <v>0</v>
      </c>
      <c r="AC33" s="487" t="s">
        <v>0</v>
      </c>
      <c r="AD33" s="1256">
        <f>C33-(V33+X33+Z33+AB33)</f>
        <v>0</v>
      </c>
      <c r="AE33" s="1257"/>
    </row>
    <row r="34" spans="1:31" ht="23.25" x14ac:dyDescent="0.55000000000000004">
      <c r="A34" s="86"/>
      <c r="B34" s="460" t="s">
        <v>270</v>
      </c>
      <c r="C34" s="1190">
        <v>0</v>
      </c>
      <c r="D34" s="36" t="s">
        <v>1</v>
      </c>
      <c r="E34" s="97" t="s">
        <v>0</v>
      </c>
      <c r="F34" s="95" t="s">
        <v>0</v>
      </c>
      <c r="G34" s="1232" t="s">
        <v>0</v>
      </c>
      <c r="H34" s="97" t="s">
        <v>0</v>
      </c>
      <c r="I34" s="95" t="s">
        <v>0</v>
      </c>
      <c r="J34" s="95" t="s">
        <v>0</v>
      </c>
      <c r="K34" s="1236">
        <v>0</v>
      </c>
      <c r="L34" s="95" t="s">
        <v>0</v>
      </c>
      <c r="M34" s="95" t="s">
        <v>0</v>
      </c>
      <c r="N34" s="1258">
        <v>0</v>
      </c>
      <c r="O34" s="1239">
        <v>0</v>
      </c>
      <c r="P34" s="1233">
        <v>0</v>
      </c>
      <c r="Q34" s="1234">
        <v>0</v>
      </c>
      <c r="R34" s="1237">
        <v>0</v>
      </c>
      <c r="S34" s="1240">
        <v>0</v>
      </c>
      <c r="T34" s="96" t="s">
        <v>0</v>
      </c>
      <c r="U34" s="1134">
        <f>C34-(SUM(P34:T34))</f>
        <v>0</v>
      </c>
      <c r="V34" s="1241">
        <v>0</v>
      </c>
      <c r="W34" s="1090" t="s">
        <v>0</v>
      </c>
      <c r="X34" s="1242">
        <v>0</v>
      </c>
      <c r="Y34" s="1243" t="s">
        <v>0</v>
      </c>
      <c r="Z34" s="1241">
        <v>0</v>
      </c>
      <c r="AA34" s="1090" t="s">
        <v>0</v>
      </c>
      <c r="AB34" s="1244">
        <v>0</v>
      </c>
      <c r="AC34" s="896" t="s">
        <v>0</v>
      </c>
      <c r="AD34" s="1245">
        <f>C34-(V34+X34+Z34+AB34)</f>
        <v>0</v>
      </c>
      <c r="AE34" s="1246"/>
    </row>
    <row r="35" spans="1:31" ht="23.25" x14ac:dyDescent="0.55000000000000004">
      <c r="A35" s="86"/>
      <c r="B35" s="1023" t="s">
        <v>271</v>
      </c>
      <c r="C35" s="62"/>
      <c r="D35" s="42"/>
      <c r="E35" s="503"/>
      <c r="F35" s="384"/>
      <c r="G35" s="503"/>
      <c r="H35" s="65"/>
      <c r="I35" s="25"/>
      <c r="J35" s="504"/>
      <c r="K35" s="504"/>
      <c r="L35" s="504"/>
      <c r="M35" s="25"/>
      <c r="N35" s="489"/>
      <c r="O35" s="1259"/>
      <c r="P35" s="65"/>
      <c r="Q35" s="25"/>
      <c r="R35" s="25"/>
      <c r="S35" s="504"/>
      <c r="T35" s="489"/>
      <c r="U35" s="1259"/>
      <c r="V35" s="65"/>
      <c r="W35" s="489"/>
      <c r="X35" s="25"/>
      <c r="Y35" s="25"/>
      <c r="Z35" s="65"/>
      <c r="AA35" s="489"/>
      <c r="AB35" s="25"/>
      <c r="AC35" s="489"/>
      <c r="AD35" s="1260"/>
      <c r="AE35" s="1261"/>
    </row>
    <row r="36" spans="1:31" ht="23.25" x14ac:dyDescent="0.55000000000000004">
      <c r="A36" s="84"/>
      <c r="B36" s="490" t="s">
        <v>2</v>
      </c>
      <c r="C36" s="1262">
        <f>SUM(C30:C34)</f>
        <v>0</v>
      </c>
      <c r="D36" s="331" t="s">
        <v>1</v>
      </c>
      <c r="E36" s="486" t="s">
        <v>0</v>
      </c>
      <c r="F36" s="78" t="s">
        <v>0</v>
      </c>
      <c r="G36" s="1251" t="s">
        <v>0</v>
      </c>
      <c r="H36" s="1263">
        <f>SUM(H30:H34)</f>
        <v>0</v>
      </c>
      <c r="I36" s="1264">
        <f>SUM(I30:I34)</f>
        <v>0</v>
      </c>
      <c r="J36" s="1264">
        <f>SUM(J30:J34)</f>
        <v>0</v>
      </c>
      <c r="K36" s="1264">
        <f>SUM(K30:K34)</f>
        <v>0</v>
      </c>
      <c r="L36" s="78" t="s">
        <v>0</v>
      </c>
      <c r="M36" s="1264">
        <f>SUM(M30:M34)</f>
        <v>0</v>
      </c>
      <c r="N36" s="1265">
        <f>SUM(N30:N34)</f>
        <v>0</v>
      </c>
      <c r="O36" s="1138">
        <f>C36-(SUM(H36:N36))</f>
        <v>0</v>
      </c>
      <c r="P36" s="1263">
        <f>SUM(P30:P34)</f>
        <v>0</v>
      </c>
      <c r="Q36" s="1264">
        <f>SUM(Q30:Q34)</f>
        <v>0</v>
      </c>
      <c r="R36" s="1264">
        <f>SUM(R30:R34)</f>
        <v>0</v>
      </c>
      <c r="S36" s="1264">
        <f>SUM(S30:S34)</f>
        <v>0</v>
      </c>
      <c r="T36" s="80" t="s">
        <v>0</v>
      </c>
      <c r="U36" s="1166">
        <f>C36-(SUM(P36:T38))</f>
        <v>0</v>
      </c>
      <c r="V36" s="1266">
        <f t="shared" ref="V36:AD36" si="3">SUM(V30:V34)</f>
        <v>0</v>
      </c>
      <c r="W36" s="1090" t="s">
        <v>0</v>
      </c>
      <c r="X36" s="1267">
        <f t="shared" si="3"/>
        <v>0</v>
      </c>
      <c r="Y36" s="1243" t="s">
        <v>0</v>
      </c>
      <c r="Z36" s="1266">
        <f t="shared" si="3"/>
        <v>0</v>
      </c>
      <c r="AA36" s="1090" t="s">
        <v>0</v>
      </c>
      <c r="AB36" s="1267">
        <f t="shared" si="3"/>
        <v>0</v>
      </c>
      <c r="AC36" s="896" t="s">
        <v>0</v>
      </c>
      <c r="AD36" s="1268">
        <f t="shared" si="3"/>
        <v>0</v>
      </c>
      <c r="AE36" s="1269">
        <f>SUM(AE30:AE34)</f>
        <v>0</v>
      </c>
    </row>
    <row r="37" spans="1:31" ht="41.25" x14ac:dyDescent="0.55000000000000004">
      <c r="A37" s="402"/>
      <c r="B37" s="403"/>
      <c r="C37" s="416" t="s">
        <v>13</v>
      </c>
      <c r="D37" s="417" t="s">
        <v>12</v>
      </c>
      <c r="E37" s="391" t="s">
        <v>11</v>
      </c>
      <c r="F37" s="392" t="s">
        <v>10</v>
      </c>
      <c r="G37" s="1208" t="s">
        <v>9</v>
      </c>
      <c r="H37" s="394" t="s">
        <v>255</v>
      </c>
      <c r="I37" s="395" t="s">
        <v>256</v>
      </c>
      <c r="J37" s="395" t="s">
        <v>257</v>
      </c>
      <c r="K37" s="395" t="s">
        <v>258</v>
      </c>
      <c r="L37" s="395" t="s">
        <v>259</v>
      </c>
      <c r="M37" s="395" t="s">
        <v>273</v>
      </c>
      <c r="N37" s="1209" t="s">
        <v>252</v>
      </c>
      <c r="O37" s="1210"/>
      <c r="P37" s="843" t="s">
        <v>263</v>
      </c>
      <c r="Q37" s="175" t="s">
        <v>264</v>
      </c>
      <c r="R37" s="459" t="s">
        <v>265</v>
      </c>
      <c r="S37" s="176" t="s">
        <v>64</v>
      </c>
      <c r="T37" s="879" t="s">
        <v>266</v>
      </c>
      <c r="U37" s="1210"/>
      <c r="V37" s="408"/>
      <c r="W37" s="406"/>
      <c r="X37" s="405"/>
      <c r="Y37" s="1211"/>
      <c r="Z37" s="408"/>
      <c r="AA37" s="406"/>
      <c r="AB37" s="1212"/>
      <c r="AC37" s="406"/>
      <c r="AD37" s="1213"/>
      <c r="AE37" s="1214"/>
    </row>
    <row r="38" spans="1:31" ht="23.25" x14ac:dyDescent="0.55000000000000004">
      <c r="A38" s="86"/>
      <c r="B38" s="85" t="s">
        <v>292</v>
      </c>
      <c r="C38" s="20"/>
      <c r="D38" s="20"/>
      <c r="E38" s="20"/>
      <c r="F38" s="20"/>
      <c r="G38" s="20"/>
      <c r="H38" s="64"/>
      <c r="I38" s="20"/>
      <c r="J38" s="20"/>
      <c r="K38" s="20"/>
      <c r="L38" s="20"/>
      <c r="M38" s="20"/>
      <c r="N38" s="134"/>
      <c r="O38" s="1270"/>
      <c r="P38" s="64"/>
      <c r="Q38" s="20"/>
      <c r="R38" s="20"/>
      <c r="S38" s="20"/>
      <c r="T38" s="134"/>
      <c r="U38" s="1271"/>
      <c r="V38" s="64"/>
      <c r="W38" s="134"/>
      <c r="X38" s="20"/>
      <c r="Y38" s="20"/>
      <c r="Z38" s="64"/>
      <c r="AA38" s="134"/>
      <c r="AB38" s="20"/>
      <c r="AC38" s="134"/>
      <c r="AD38" s="1272"/>
      <c r="AE38" s="1273"/>
    </row>
    <row r="39" spans="1:31" ht="23.25" x14ac:dyDescent="0.55000000000000004">
      <c r="A39" s="86"/>
      <c r="B39" s="98" t="s">
        <v>230</v>
      </c>
      <c r="C39" s="1215">
        <v>0</v>
      </c>
      <c r="D39" s="52" t="s">
        <v>1</v>
      </c>
      <c r="E39" s="102" t="s">
        <v>0</v>
      </c>
      <c r="F39" s="1216">
        <v>0</v>
      </c>
      <c r="G39" s="448" t="s">
        <v>0</v>
      </c>
      <c r="H39" s="1274">
        <v>0</v>
      </c>
      <c r="I39" s="95" t="s">
        <v>0</v>
      </c>
      <c r="J39" s="95" t="s">
        <v>0</v>
      </c>
      <c r="K39" s="95" t="s">
        <v>0</v>
      </c>
      <c r="L39" s="95" t="s">
        <v>0</v>
      </c>
      <c r="M39" s="95" t="s">
        <v>0</v>
      </c>
      <c r="N39" s="1275">
        <v>0</v>
      </c>
      <c r="O39" s="1134">
        <f t="shared" ref="O39:O45" si="4">C39-(SUM(H39:N39))</f>
        <v>0</v>
      </c>
      <c r="P39" s="1276">
        <v>0</v>
      </c>
      <c r="Q39" s="1277">
        <v>0</v>
      </c>
      <c r="R39" s="1216">
        <v>0</v>
      </c>
      <c r="S39" s="1216">
        <v>0</v>
      </c>
      <c r="T39" s="1278">
        <v>0</v>
      </c>
      <c r="U39" s="1239">
        <v>0</v>
      </c>
      <c r="V39" s="1223">
        <v>0</v>
      </c>
      <c r="W39" s="1224">
        <v>0</v>
      </c>
      <c r="X39" s="1279">
        <v>0</v>
      </c>
      <c r="Y39" s="1225">
        <v>0</v>
      </c>
      <c r="Z39" s="1223">
        <v>0</v>
      </c>
      <c r="AA39" s="1224">
        <v>0</v>
      </c>
      <c r="AB39" s="1280">
        <v>0</v>
      </c>
      <c r="AC39" s="1224">
        <v>0</v>
      </c>
      <c r="AD39" s="1281">
        <f t="shared" ref="AD39:AD44" si="5">C39-(V39+X39+Z39+AB39)</f>
        <v>0</v>
      </c>
      <c r="AE39" s="1282">
        <f>(SUM(E39:G39))-(W39+Y39+AA39+AC39)</f>
        <v>0</v>
      </c>
    </row>
    <row r="40" spans="1:31" ht="23.25" x14ac:dyDescent="0.55000000000000004">
      <c r="A40" s="86"/>
      <c r="B40" s="98" t="s">
        <v>231</v>
      </c>
      <c r="C40" s="1190">
        <v>0</v>
      </c>
      <c r="D40" s="36" t="s">
        <v>1</v>
      </c>
      <c r="E40" s="97" t="s">
        <v>0</v>
      </c>
      <c r="F40" s="1234">
        <v>0</v>
      </c>
      <c r="G40" s="458" t="s">
        <v>0</v>
      </c>
      <c r="H40" s="97" t="s">
        <v>0</v>
      </c>
      <c r="I40" s="1235">
        <v>0</v>
      </c>
      <c r="J40" s="95" t="s">
        <v>0</v>
      </c>
      <c r="K40" s="95" t="s">
        <v>0</v>
      </c>
      <c r="L40" s="95" t="s">
        <v>0</v>
      </c>
      <c r="M40" s="95" t="s">
        <v>0</v>
      </c>
      <c r="N40" s="1275">
        <v>0</v>
      </c>
      <c r="O40" s="1134">
        <f t="shared" si="4"/>
        <v>0</v>
      </c>
      <c r="P40" s="1233">
        <v>0</v>
      </c>
      <c r="Q40" s="1234">
        <v>0</v>
      </c>
      <c r="R40" s="1237">
        <v>0</v>
      </c>
      <c r="S40" s="1216">
        <v>0</v>
      </c>
      <c r="T40" s="1238">
        <v>0</v>
      </c>
      <c r="U40" s="1239">
        <v>0</v>
      </c>
      <c r="V40" s="1241">
        <v>0</v>
      </c>
      <c r="W40" s="1283">
        <v>0</v>
      </c>
      <c r="X40" s="1242">
        <v>0</v>
      </c>
      <c r="Y40" s="1284">
        <v>0</v>
      </c>
      <c r="Z40" s="1241">
        <v>0</v>
      </c>
      <c r="AA40" s="1283">
        <v>0</v>
      </c>
      <c r="AB40" s="1244">
        <v>0</v>
      </c>
      <c r="AC40" s="1283">
        <v>0</v>
      </c>
      <c r="AD40" s="1281">
        <f t="shared" si="5"/>
        <v>0</v>
      </c>
      <c r="AE40" s="1282">
        <f t="shared" ref="AE40:AE45" si="6">(SUM(E40:G40))-(W40+Y40+AA40+AC40)</f>
        <v>0</v>
      </c>
    </row>
    <row r="41" spans="1:31" ht="23.25" x14ac:dyDescent="0.55000000000000004">
      <c r="A41" s="86"/>
      <c r="B41" s="98" t="s">
        <v>232</v>
      </c>
      <c r="C41" s="1176">
        <v>0</v>
      </c>
      <c r="D41" s="52" t="s">
        <v>1</v>
      </c>
      <c r="E41" s="97" t="s">
        <v>0</v>
      </c>
      <c r="F41" s="1177">
        <v>0</v>
      </c>
      <c r="G41" s="458" t="s">
        <v>0</v>
      </c>
      <c r="H41" s="97" t="s">
        <v>0</v>
      </c>
      <c r="I41" s="95" t="s">
        <v>0</v>
      </c>
      <c r="J41" s="1235">
        <v>0</v>
      </c>
      <c r="K41" s="95" t="s">
        <v>0</v>
      </c>
      <c r="L41" s="95" t="s">
        <v>0</v>
      </c>
      <c r="M41" s="95" t="s">
        <v>0</v>
      </c>
      <c r="N41" s="1285">
        <v>0</v>
      </c>
      <c r="O41" s="1134">
        <f t="shared" si="4"/>
        <v>0</v>
      </c>
      <c r="P41" s="1247">
        <v>0</v>
      </c>
      <c r="Q41" s="1177">
        <v>0</v>
      </c>
      <c r="R41" s="1179">
        <v>0</v>
      </c>
      <c r="S41" s="1216">
        <v>0</v>
      </c>
      <c r="T41" s="1286">
        <v>0</v>
      </c>
      <c r="U41" s="1239">
        <v>0</v>
      </c>
      <c r="V41" s="1185">
        <v>0</v>
      </c>
      <c r="W41" s="1186">
        <v>0</v>
      </c>
      <c r="X41" s="1187">
        <v>0</v>
      </c>
      <c r="Y41" s="1188">
        <v>0</v>
      </c>
      <c r="Z41" s="1185">
        <v>0</v>
      </c>
      <c r="AA41" s="1186">
        <v>0</v>
      </c>
      <c r="AB41" s="1189">
        <v>0</v>
      </c>
      <c r="AC41" s="1186">
        <v>0</v>
      </c>
      <c r="AD41" s="1281">
        <f t="shared" si="5"/>
        <v>0</v>
      </c>
      <c r="AE41" s="1282">
        <f t="shared" si="6"/>
        <v>0</v>
      </c>
    </row>
    <row r="42" spans="1:31" ht="23.25" x14ac:dyDescent="0.55000000000000004">
      <c r="A42" s="86"/>
      <c r="B42" s="98" t="s">
        <v>233</v>
      </c>
      <c r="C42" s="1176">
        <v>0</v>
      </c>
      <c r="D42" s="52" t="s">
        <v>1</v>
      </c>
      <c r="E42" s="97" t="s">
        <v>0</v>
      </c>
      <c r="F42" s="1177">
        <v>0</v>
      </c>
      <c r="G42" s="458" t="s">
        <v>0</v>
      </c>
      <c r="H42" s="97" t="s">
        <v>0</v>
      </c>
      <c r="I42" s="95" t="s">
        <v>0</v>
      </c>
      <c r="J42" s="95" t="s">
        <v>0</v>
      </c>
      <c r="K42" s="1235">
        <v>0</v>
      </c>
      <c r="L42" s="95" t="s">
        <v>0</v>
      </c>
      <c r="M42" s="95" t="s">
        <v>0</v>
      </c>
      <c r="N42" s="1285">
        <v>0</v>
      </c>
      <c r="O42" s="1134">
        <f t="shared" si="4"/>
        <v>0</v>
      </c>
      <c r="P42" s="1247">
        <v>0</v>
      </c>
      <c r="Q42" s="1177">
        <v>0</v>
      </c>
      <c r="R42" s="1179">
        <v>0</v>
      </c>
      <c r="S42" s="1216">
        <v>0</v>
      </c>
      <c r="T42" s="1286">
        <v>0</v>
      </c>
      <c r="U42" s="1239">
        <v>0</v>
      </c>
      <c r="V42" s="1185">
        <v>0</v>
      </c>
      <c r="W42" s="1186">
        <v>0</v>
      </c>
      <c r="X42" s="1187">
        <v>0</v>
      </c>
      <c r="Y42" s="1188">
        <v>0</v>
      </c>
      <c r="Z42" s="1185">
        <v>0</v>
      </c>
      <c r="AA42" s="1186">
        <v>0</v>
      </c>
      <c r="AB42" s="1189">
        <v>0</v>
      </c>
      <c r="AC42" s="1186">
        <v>0</v>
      </c>
      <c r="AD42" s="1281">
        <f t="shared" si="5"/>
        <v>0</v>
      </c>
      <c r="AE42" s="1282">
        <f t="shared" si="6"/>
        <v>0</v>
      </c>
    </row>
    <row r="43" spans="1:31" ht="23.25" x14ac:dyDescent="0.55000000000000004">
      <c r="A43" s="86"/>
      <c r="B43" s="98" t="s">
        <v>234</v>
      </c>
      <c r="C43" s="1176">
        <v>0</v>
      </c>
      <c r="D43" s="36" t="s">
        <v>1</v>
      </c>
      <c r="E43" s="97" t="s">
        <v>0</v>
      </c>
      <c r="F43" s="1177">
        <v>0</v>
      </c>
      <c r="G43" s="458" t="s">
        <v>0</v>
      </c>
      <c r="H43" s="97" t="s">
        <v>0</v>
      </c>
      <c r="I43" s="95" t="s">
        <v>0</v>
      </c>
      <c r="J43" s="95" t="s">
        <v>0</v>
      </c>
      <c r="K43" s="95" t="s">
        <v>0</v>
      </c>
      <c r="L43" s="1235">
        <v>0</v>
      </c>
      <c r="M43" s="95" t="s">
        <v>0</v>
      </c>
      <c r="N43" s="1285">
        <v>0</v>
      </c>
      <c r="O43" s="1134">
        <f t="shared" si="4"/>
        <v>0</v>
      </c>
      <c r="P43" s="1247">
        <v>0</v>
      </c>
      <c r="Q43" s="1177">
        <v>0</v>
      </c>
      <c r="R43" s="1179">
        <v>0</v>
      </c>
      <c r="S43" s="1216">
        <v>0</v>
      </c>
      <c r="T43" s="1286">
        <v>0</v>
      </c>
      <c r="U43" s="1239">
        <v>0</v>
      </c>
      <c r="V43" s="1185">
        <v>0</v>
      </c>
      <c r="W43" s="1186">
        <v>0</v>
      </c>
      <c r="X43" s="1187">
        <v>0</v>
      </c>
      <c r="Y43" s="1188">
        <v>0</v>
      </c>
      <c r="Z43" s="1185">
        <v>0</v>
      </c>
      <c r="AA43" s="1186">
        <v>0</v>
      </c>
      <c r="AB43" s="1189">
        <v>0</v>
      </c>
      <c r="AC43" s="1186">
        <v>0</v>
      </c>
      <c r="AD43" s="1281">
        <f t="shared" si="5"/>
        <v>0</v>
      </c>
      <c r="AE43" s="1282">
        <f t="shared" si="6"/>
        <v>0</v>
      </c>
    </row>
    <row r="44" spans="1:31" ht="23.25" x14ac:dyDescent="0.55000000000000004">
      <c r="A44" s="86"/>
      <c r="B44" s="460" t="s">
        <v>235</v>
      </c>
      <c r="C44" s="1176">
        <v>0</v>
      </c>
      <c r="D44" s="16" t="s">
        <v>1</v>
      </c>
      <c r="E44" s="461" t="s">
        <v>0</v>
      </c>
      <c r="F44" s="1287">
        <v>0</v>
      </c>
      <c r="G44" s="1032" t="s">
        <v>0</v>
      </c>
      <c r="H44" s="461" t="s">
        <v>0</v>
      </c>
      <c r="I44" s="319" t="s">
        <v>0</v>
      </c>
      <c r="J44" s="319" t="s">
        <v>0</v>
      </c>
      <c r="K44" s="319" t="s">
        <v>0</v>
      </c>
      <c r="L44" s="319" t="s">
        <v>0</v>
      </c>
      <c r="M44" s="1248">
        <v>0</v>
      </c>
      <c r="N44" s="1285">
        <v>0</v>
      </c>
      <c r="O44" s="1134">
        <f t="shared" si="4"/>
        <v>0</v>
      </c>
      <c r="P44" s="1247">
        <v>0</v>
      </c>
      <c r="Q44" s="1177">
        <v>0</v>
      </c>
      <c r="R44" s="1179">
        <v>0</v>
      </c>
      <c r="S44" s="1183">
        <v>0</v>
      </c>
      <c r="T44" s="1286">
        <v>0</v>
      </c>
      <c r="U44" s="1239">
        <v>0</v>
      </c>
      <c r="V44" s="1185">
        <v>0</v>
      </c>
      <c r="W44" s="1186">
        <v>0</v>
      </c>
      <c r="X44" s="1187">
        <v>0</v>
      </c>
      <c r="Y44" s="1188">
        <v>0</v>
      </c>
      <c r="Z44" s="1185">
        <v>0</v>
      </c>
      <c r="AA44" s="1186">
        <v>0</v>
      </c>
      <c r="AB44" s="1189">
        <v>0</v>
      </c>
      <c r="AC44" s="1186">
        <v>0</v>
      </c>
      <c r="AD44" s="1226">
        <f t="shared" si="5"/>
        <v>0</v>
      </c>
      <c r="AE44" s="1282">
        <f t="shared" si="6"/>
        <v>0</v>
      </c>
    </row>
    <row r="45" spans="1:31" x14ac:dyDescent="0.5">
      <c r="A45" s="84"/>
      <c r="B45" s="706" t="s">
        <v>2</v>
      </c>
      <c r="C45" s="1288">
        <f>SUM(C39:C44)</f>
        <v>0</v>
      </c>
      <c r="D45" s="706" t="s">
        <v>1</v>
      </c>
      <c r="E45" s="81" t="s">
        <v>0</v>
      </c>
      <c r="F45" s="1289">
        <f>SUM(F39:F44)</f>
        <v>0</v>
      </c>
      <c r="G45" s="553" t="s">
        <v>0</v>
      </c>
      <c r="H45" s="1290">
        <f t="shared" ref="H45:N45" si="7">SUM(H39:H44)</f>
        <v>0</v>
      </c>
      <c r="I45" s="1291">
        <f t="shared" si="7"/>
        <v>0</v>
      </c>
      <c r="J45" s="1291">
        <f t="shared" si="7"/>
        <v>0</v>
      </c>
      <c r="K45" s="1291">
        <f t="shared" si="7"/>
        <v>0</v>
      </c>
      <c r="L45" s="1291">
        <f t="shared" si="7"/>
        <v>0</v>
      </c>
      <c r="M45" s="1291">
        <f t="shared" si="7"/>
        <v>0</v>
      </c>
      <c r="N45" s="1292">
        <f t="shared" si="7"/>
        <v>0</v>
      </c>
      <c r="O45" s="1138">
        <f t="shared" si="4"/>
        <v>0</v>
      </c>
      <c r="P45" s="1290">
        <f>SUM(P39:P44)</f>
        <v>0</v>
      </c>
      <c r="Q45" s="1289">
        <f>SUM(Q39:Q44)</f>
        <v>0</v>
      </c>
      <c r="R45" s="1289">
        <f>SUM(R39:R44)</f>
        <v>0</v>
      </c>
      <c r="S45" s="1289">
        <f>SUM(S39:S44)</f>
        <v>0</v>
      </c>
      <c r="T45" s="1293">
        <f>SUM(T39:T44)</f>
        <v>0</v>
      </c>
      <c r="U45" s="1294">
        <f>C45-(SUM(P45:T45))</f>
        <v>0</v>
      </c>
      <c r="V45" s="1295">
        <f t="shared" ref="V45:AD45" si="8">SUM(V39:V44)</f>
        <v>0</v>
      </c>
      <c r="W45" s="1292">
        <f t="shared" si="8"/>
        <v>0</v>
      </c>
      <c r="X45" s="1296">
        <f t="shared" si="8"/>
        <v>0</v>
      </c>
      <c r="Y45" s="1297">
        <f t="shared" si="8"/>
        <v>0</v>
      </c>
      <c r="Z45" s="1295">
        <f t="shared" si="8"/>
        <v>0</v>
      </c>
      <c r="AA45" s="1292">
        <f t="shared" si="8"/>
        <v>0</v>
      </c>
      <c r="AB45" s="1296">
        <f t="shared" si="8"/>
        <v>0</v>
      </c>
      <c r="AC45" s="1292">
        <f t="shared" si="8"/>
        <v>0</v>
      </c>
      <c r="AD45" s="1298">
        <f t="shared" si="8"/>
        <v>0</v>
      </c>
      <c r="AE45" s="1282">
        <f t="shared" si="6"/>
        <v>0</v>
      </c>
    </row>
    <row r="46" spans="1:31" ht="24" x14ac:dyDescent="0.55000000000000004">
      <c r="A46" s="451">
        <v>4</v>
      </c>
      <c r="B46" s="108" t="s">
        <v>15</v>
      </c>
      <c r="C46" s="1299"/>
      <c r="D46" s="1299"/>
      <c r="E46" s="106"/>
      <c r="F46" s="106"/>
      <c r="G46" s="106"/>
      <c r="H46" s="106"/>
      <c r="I46" s="106"/>
      <c r="J46" s="106"/>
      <c r="K46" s="106"/>
      <c r="L46" s="106"/>
      <c r="M46" s="106"/>
      <c r="N46" s="106"/>
      <c r="O46" s="1205"/>
      <c r="P46" s="106"/>
      <c r="Q46" s="106"/>
      <c r="R46" s="106"/>
      <c r="S46" s="106"/>
      <c r="T46" s="106"/>
      <c r="U46" s="1205"/>
      <c r="V46" s="106"/>
      <c r="W46" s="106"/>
      <c r="X46" s="106"/>
      <c r="Y46" s="106"/>
      <c r="Z46" s="106"/>
      <c r="AA46" s="106"/>
      <c r="AB46" s="106"/>
      <c r="AC46" s="105"/>
      <c r="AD46" s="1300"/>
      <c r="AE46" s="1301"/>
    </row>
    <row r="47" spans="1:31" s="66" customFormat="1" ht="45" x14ac:dyDescent="0.2">
      <c r="A47" s="387"/>
      <c r="B47" s="388"/>
      <c r="C47" s="389"/>
      <c r="D47" s="390"/>
      <c r="E47" s="391" t="s">
        <v>11</v>
      </c>
      <c r="F47" s="392" t="s">
        <v>10</v>
      </c>
      <c r="G47" s="1208" t="s">
        <v>9</v>
      </c>
      <c r="H47" s="180" t="s">
        <v>25</v>
      </c>
      <c r="I47" s="177" t="s">
        <v>23</v>
      </c>
      <c r="J47" s="176" t="s">
        <v>22</v>
      </c>
      <c r="K47" s="395" t="s">
        <v>8</v>
      </c>
      <c r="L47" s="395" t="s">
        <v>545</v>
      </c>
      <c r="M47" s="396" t="s">
        <v>7</v>
      </c>
      <c r="N47" s="1152" t="s">
        <v>252</v>
      </c>
      <c r="O47" s="1112"/>
      <c r="P47" s="843" t="s">
        <v>263</v>
      </c>
      <c r="Q47" s="229" t="s">
        <v>274</v>
      </c>
      <c r="R47" s="175" t="s">
        <v>275</v>
      </c>
      <c r="S47" s="175" t="s">
        <v>276</v>
      </c>
      <c r="T47" s="879" t="s">
        <v>252</v>
      </c>
      <c r="U47" s="1112"/>
      <c r="V47" s="400"/>
      <c r="W47" s="398"/>
      <c r="X47" s="397"/>
      <c r="Y47" s="1302"/>
      <c r="Z47" s="400"/>
      <c r="AA47" s="398"/>
      <c r="AB47" s="1303"/>
      <c r="AC47" s="398"/>
      <c r="AD47" s="1304"/>
      <c r="AE47" s="1305"/>
    </row>
    <row r="48" spans="1:31" x14ac:dyDescent="0.5">
      <c r="A48" s="86"/>
      <c r="B48" s="18" t="s">
        <v>213</v>
      </c>
      <c r="C48" s="1306">
        <v>0</v>
      </c>
      <c r="D48" s="63" t="s">
        <v>1</v>
      </c>
      <c r="E48" s="361" t="s">
        <v>0</v>
      </c>
      <c r="F48" s="1307">
        <v>0</v>
      </c>
      <c r="G48" s="1308" t="s">
        <v>0</v>
      </c>
      <c r="H48" s="361" t="s">
        <v>0</v>
      </c>
      <c r="I48" s="363" t="s">
        <v>0</v>
      </c>
      <c r="J48" s="363" t="s">
        <v>0</v>
      </c>
      <c r="K48" s="1307">
        <v>0</v>
      </c>
      <c r="L48" s="1307">
        <v>0</v>
      </c>
      <c r="M48" s="363" t="s">
        <v>0</v>
      </c>
      <c r="N48" s="362" t="s">
        <v>0</v>
      </c>
      <c r="O48" s="1122">
        <f>C48-(SUM(H48:N48))</f>
        <v>0</v>
      </c>
      <c r="P48" s="1309">
        <v>0</v>
      </c>
      <c r="Q48" s="1310">
        <v>0</v>
      </c>
      <c r="R48" s="1311">
        <v>0</v>
      </c>
      <c r="S48" s="1310">
        <v>0</v>
      </c>
      <c r="T48" s="1218" t="s">
        <v>0</v>
      </c>
      <c r="U48" s="1222">
        <f>C48-(SUM(P48:T48))</f>
        <v>0</v>
      </c>
      <c r="V48" s="1312">
        <v>0</v>
      </c>
      <c r="W48" s="1313">
        <v>0</v>
      </c>
      <c r="X48" s="1314">
        <v>0</v>
      </c>
      <c r="Y48" s="1315">
        <v>0</v>
      </c>
      <c r="Z48" s="1312">
        <v>0</v>
      </c>
      <c r="AA48" s="1313">
        <v>0</v>
      </c>
      <c r="AB48" s="1316">
        <v>0</v>
      </c>
      <c r="AC48" s="1313">
        <v>0</v>
      </c>
      <c r="AD48" s="1281">
        <f t="shared" ref="AD48" si="9">C48-(V48+X48+Z48+AB48)</f>
        <v>0</v>
      </c>
      <c r="AE48" s="1282">
        <f>(SUM(E48:G48))-(W48+Y48+AA48+AC48)</f>
        <v>0</v>
      </c>
    </row>
    <row r="49" spans="1:31" x14ac:dyDescent="0.5">
      <c r="A49" s="84"/>
      <c r="B49" s="364" t="s">
        <v>169</v>
      </c>
      <c r="C49" s="365"/>
      <c r="D49" s="349"/>
      <c r="E49" s="349"/>
      <c r="F49" s="538"/>
      <c r="G49" s="128"/>
      <c r="H49" s="839"/>
      <c r="I49" s="366"/>
      <c r="J49" s="366"/>
      <c r="K49" s="366"/>
      <c r="L49" s="366"/>
      <c r="M49" s="366"/>
      <c r="N49" s="375"/>
      <c r="O49" s="1317"/>
      <c r="P49" s="1318"/>
      <c r="Q49" s="1319"/>
      <c r="R49" s="1319"/>
      <c r="S49" s="1319"/>
      <c r="T49" s="1320"/>
      <c r="U49" s="1317"/>
      <c r="V49" s="839"/>
      <c r="W49" s="375"/>
      <c r="X49" s="366"/>
      <c r="Y49" s="366"/>
      <c r="Z49" s="839"/>
      <c r="AA49" s="375"/>
      <c r="AB49" s="366"/>
      <c r="AC49" s="375"/>
      <c r="AD49" s="1321"/>
      <c r="AE49" s="1322"/>
    </row>
    <row r="50" spans="1:31" x14ac:dyDescent="0.5">
      <c r="A50" s="168"/>
      <c r="B50" s="167" t="s">
        <v>167</v>
      </c>
      <c r="C50" s="1323">
        <v>0</v>
      </c>
      <c r="D50" s="1324" t="s">
        <v>1</v>
      </c>
      <c r="E50" s="1325" t="s">
        <v>0</v>
      </c>
      <c r="F50" s="1326">
        <v>0</v>
      </c>
      <c r="G50" s="5" t="s">
        <v>0</v>
      </c>
      <c r="H50" s="1325" t="s">
        <v>0</v>
      </c>
      <c r="I50" s="1327" t="s">
        <v>0</v>
      </c>
      <c r="J50" s="1327" t="s">
        <v>0</v>
      </c>
      <c r="K50" s="1327" t="s">
        <v>0</v>
      </c>
      <c r="L50" s="1327" t="s">
        <v>0</v>
      </c>
      <c r="M50" s="1328">
        <v>0</v>
      </c>
      <c r="N50" s="1329">
        <v>0</v>
      </c>
      <c r="O50" s="1330">
        <v>0</v>
      </c>
      <c r="P50" s="1331">
        <v>0</v>
      </c>
      <c r="Q50" s="1332">
        <v>0</v>
      </c>
      <c r="R50" s="1328">
        <v>0</v>
      </c>
      <c r="S50" s="1332">
        <v>0</v>
      </c>
      <c r="T50" s="1333" t="s">
        <v>0</v>
      </c>
      <c r="U50" s="1104">
        <f>C50-(SUM(P50:T50))</f>
        <v>0</v>
      </c>
      <c r="V50" s="1334">
        <v>0</v>
      </c>
      <c r="W50" s="1335">
        <v>0</v>
      </c>
      <c r="X50" s="1336">
        <v>0</v>
      </c>
      <c r="Y50" s="1337">
        <v>0</v>
      </c>
      <c r="Z50" s="1334">
        <v>0</v>
      </c>
      <c r="AA50" s="1335">
        <v>0</v>
      </c>
      <c r="AB50" s="1338">
        <v>0</v>
      </c>
      <c r="AC50" s="1335">
        <v>0</v>
      </c>
      <c r="AD50" s="1281">
        <f t="shared" ref="AD50" si="10">C50-(V50+X50+Z50+AB50)</f>
        <v>0</v>
      </c>
      <c r="AE50" s="1282">
        <f>(SUM(E50:G50))-(W50+Y50+AA50+AC50)</f>
        <v>0</v>
      </c>
    </row>
    <row r="51" spans="1:31" s="66" customFormat="1" ht="45" x14ac:dyDescent="0.2">
      <c r="A51" s="387"/>
      <c r="B51" s="388"/>
      <c r="C51" s="389"/>
      <c r="D51" s="390"/>
      <c r="E51" s="391" t="s">
        <v>11</v>
      </c>
      <c r="F51" s="392" t="s">
        <v>10</v>
      </c>
      <c r="G51" s="1208" t="s">
        <v>9</v>
      </c>
      <c r="H51" s="180" t="s">
        <v>25</v>
      </c>
      <c r="I51" s="177" t="s">
        <v>23</v>
      </c>
      <c r="J51" s="176" t="s">
        <v>22</v>
      </c>
      <c r="K51" s="395" t="s">
        <v>8</v>
      </c>
      <c r="L51" s="395" t="s">
        <v>545</v>
      </c>
      <c r="M51" s="396" t="s">
        <v>7</v>
      </c>
      <c r="N51" s="1152" t="s">
        <v>252</v>
      </c>
      <c r="O51" s="1112"/>
      <c r="P51" s="843" t="s">
        <v>263</v>
      </c>
      <c r="Q51" s="229" t="s">
        <v>274</v>
      </c>
      <c r="R51" s="175" t="s">
        <v>275</v>
      </c>
      <c r="S51" s="175" t="s">
        <v>276</v>
      </c>
      <c r="T51" s="879" t="s">
        <v>252</v>
      </c>
      <c r="U51" s="1112"/>
      <c r="V51" s="400"/>
      <c r="W51" s="398"/>
      <c r="X51" s="397"/>
      <c r="Y51" s="1302"/>
      <c r="Z51" s="400"/>
      <c r="AA51" s="398"/>
      <c r="AB51" s="1303"/>
      <c r="AC51" s="398"/>
      <c r="AD51" s="1304"/>
      <c r="AE51" s="1305"/>
    </row>
    <row r="52" spans="1:31" x14ac:dyDescent="0.5">
      <c r="A52" s="114"/>
      <c r="B52" s="371" t="s">
        <v>168</v>
      </c>
      <c r="C52" s="1339">
        <v>0</v>
      </c>
      <c r="D52" s="372" t="s">
        <v>1</v>
      </c>
      <c r="E52" s="373" t="s">
        <v>0</v>
      </c>
      <c r="F52" s="374" t="s">
        <v>0</v>
      </c>
      <c r="G52" s="1311">
        <v>0</v>
      </c>
      <c r="H52" s="373" t="s">
        <v>0</v>
      </c>
      <c r="I52" s="374" t="s">
        <v>0</v>
      </c>
      <c r="J52" s="374" t="s">
        <v>0</v>
      </c>
      <c r="K52" s="1310">
        <v>0</v>
      </c>
      <c r="L52" s="1310">
        <v>0</v>
      </c>
      <c r="M52" s="1311">
        <v>0</v>
      </c>
      <c r="N52" s="362" t="s">
        <v>0</v>
      </c>
      <c r="O52" s="1340">
        <f>C52-(SUM(H52:N52))</f>
        <v>0</v>
      </c>
      <c r="P52" s="1341">
        <v>0</v>
      </c>
      <c r="Q52" s="1342">
        <v>0</v>
      </c>
      <c r="R52" s="1343">
        <v>0</v>
      </c>
      <c r="S52" s="1342">
        <v>0</v>
      </c>
      <c r="T52" s="1344" t="s">
        <v>0</v>
      </c>
      <c r="U52" s="1340">
        <f>C52-(SUM(P52:T52))</f>
        <v>0</v>
      </c>
      <c r="V52" s="1345">
        <v>0</v>
      </c>
      <c r="W52" s="1346">
        <v>0</v>
      </c>
      <c r="X52" s="1347">
        <v>0</v>
      </c>
      <c r="Y52" s="1348">
        <v>0</v>
      </c>
      <c r="Z52" s="1345">
        <v>0</v>
      </c>
      <c r="AA52" s="1346">
        <v>0</v>
      </c>
      <c r="AB52" s="1349">
        <v>0</v>
      </c>
      <c r="AC52" s="1346">
        <v>0</v>
      </c>
      <c r="AD52" s="1281">
        <f t="shared" ref="AD52" si="11">C52-(V52+X52+Z52+AB52)</f>
        <v>0</v>
      </c>
      <c r="AE52" s="1282">
        <f>(SUM(E52:G52))-(W52+Y52+AA52+AC52)</f>
        <v>0</v>
      </c>
    </row>
    <row r="53" spans="1:31" x14ac:dyDescent="0.5">
      <c r="A53" s="84"/>
      <c r="B53" s="364" t="s">
        <v>170</v>
      </c>
      <c r="C53" s="365"/>
      <c r="D53" s="349"/>
      <c r="E53" s="128"/>
      <c r="F53" s="128"/>
      <c r="G53" s="128"/>
      <c r="H53" s="839"/>
      <c r="I53" s="366"/>
      <c r="J53" s="366"/>
      <c r="K53" s="366"/>
      <c r="L53" s="366"/>
      <c r="M53" s="366"/>
      <c r="N53" s="375"/>
      <c r="O53" s="1350"/>
      <c r="P53" s="839"/>
      <c r="Q53" s="366"/>
      <c r="R53" s="366"/>
      <c r="S53" s="366"/>
      <c r="T53" s="375"/>
      <c r="U53" s="1351"/>
      <c r="V53" s="839"/>
      <c r="W53" s="375"/>
      <c r="X53" s="366"/>
      <c r="Y53" s="366"/>
      <c r="Z53" s="839"/>
      <c r="AA53" s="375"/>
      <c r="AB53" s="366"/>
      <c r="AC53" s="375"/>
      <c r="AD53" s="1352"/>
      <c r="AE53" s="1353"/>
    </row>
    <row r="54" spans="1:31" x14ac:dyDescent="0.5">
      <c r="A54" s="114"/>
      <c r="B54" s="449" t="s">
        <v>172</v>
      </c>
      <c r="C54" s="1339">
        <v>0</v>
      </c>
      <c r="D54" s="372" t="s">
        <v>14</v>
      </c>
      <c r="E54" s="373" t="s">
        <v>0</v>
      </c>
      <c r="F54" s="374" t="s">
        <v>0</v>
      </c>
      <c r="G54" s="1311">
        <v>0</v>
      </c>
      <c r="H54" s="373" t="s">
        <v>0</v>
      </c>
      <c r="I54" s="374" t="s">
        <v>0</v>
      </c>
      <c r="J54" s="374" t="s">
        <v>0</v>
      </c>
      <c r="K54" s="1310">
        <v>0</v>
      </c>
      <c r="L54" s="1310">
        <v>0</v>
      </c>
      <c r="M54" s="1311">
        <v>0</v>
      </c>
      <c r="N54" s="362" t="s">
        <v>0</v>
      </c>
      <c r="O54" s="1122">
        <f>C54-(SUM(H54:N54))</f>
        <v>0</v>
      </c>
      <c r="P54" s="1309">
        <v>0</v>
      </c>
      <c r="Q54" s="1310">
        <v>0</v>
      </c>
      <c r="R54" s="1311">
        <v>0</v>
      </c>
      <c r="S54" s="1310">
        <v>0</v>
      </c>
      <c r="T54" s="1218" t="s">
        <v>0</v>
      </c>
      <c r="U54" s="1222">
        <f>C54-(SUM(P54:T54))</f>
        <v>0</v>
      </c>
      <c r="V54" s="1345">
        <v>0</v>
      </c>
      <c r="W54" s="1346">
        <v>0</v>
      </c>
      <c r="X54" s="1347">
        <v>0</v>
      </c>
      <c r="Y54" s="1348">
        <v>0</v>
      </c>
      <c r="Z54" s="1345">
        <v>0</v>
      </c>
      <c r="AA54" s="1346">
        <v>0</v>
      </c>
      <c r="AB54" s="1349">
        <v>0</v>
      </c>
      <c r="AC54" s="1346">
        <v>0</v>
      </c>
      <c r="AD54" s="1281">
        <f t="shared" ref="AD54" si="12">C54-(V54+X54+Z54+AB54)</f>
        <v>0</v>
      </c>
      <c r="AE54" s="1282">
        <f>(SUM(E54:G54))-(W54+Y54+AA54+AC54)</f>
        <v>0</v>
      </c>
    </row>
    <row r="55" spans="1:31" x14ac:dyDescent="0.5">
      <c r="A55" s="84"/>
      <c r="B55" s="450" t="s">
        <v>171</v>
      </c>
      <c r="C55" s="365"/>
      <c r="D55" s="349"/>
      <c r="E55" s="128"/>
      <c r="F55" s="128"/>
      <c r="G55" s="128"/>
      <c r="H55" s="839"/>
      <c r="I55" s="366"/>
      <c r="J55" s="366"/>
      <c r="K55" s="366"/>
      <c r="L55" s="366"/>
      <c r="M55" s="366"/>
      <c r="N55" s="375"/>
      <c r="O55" s="1317"/>
      <c r="P55" s="1354"/>
      <c r="Q55" s="1355"/>
      <c r="R55" s="1355"/>
      <c r="S55" s="1355"/>
      <c r="T55" s="1320"/>
      <c r="U55" s="1317"/>
      <c r="V55" s="839"/>
      <c r="W55" s="375"/>
      <c r="X55" s="366"/>
      <c r="Y55" s="366"/>
      <c r="Z55" s="839"/>
      <c r="AA55" s="375"/>
      <c r="AB55" s="366"/>
      <c r="AC55" s="375"/>
      <c r="AD55" s="1352"/>
      <c r="AE55" s="1353"/>
    </row>
    <row r="56" spans="1:31" x14ac:dyDescent="0.5">
      <c r="A56" s="86"/>
      <c r="B56" s="18" t="s">
        <v>173</v>
      </c>
      <c r="C56" s="1306">
        <v>0</v>
      </c>
      <c r="D56" s="63" t="s">
        <v>1</v>
      </c>
      <c r="E56" s="1356">
        <v>0</v>
      </c>
      <c r="F56" s="363" t="s">
        <v>0</v>
      </c>
      <c r="G56" s="1308" t="s">
        <v>0</v>
      </c>
      <c r="H56" s="361" t="s">
        <v>0</v>
      </c>
      <c r="I56" s="363" t="s">
        <v>0</v>
      </c>
      <c r="J56" s="363" t="s">
        <v>0</v>
      </c>
      <c r="K56" s="363" t="s">
        <v>0</v>
      </c>
      <c r="L56" s="363" t="s">
        <v>0</v>
      </c>
      <c r="M56" s="363" t="s">
        <v>0</v>
      </c>
      <c r="N56" s="1357">
        <v>0</v>
      </c>
      <c r="O56" s="1358">
        <v>0</v>
      </c>
      <c r="P56" s="1309">
        <v>0</v>
      </c>
      <c r="Q56" s="1310">
        <v>0</v>
      </c>
      <c r="R56" s="1311">
        <v>0</v>
      </c>
      <c r="S56" s="1310">
        <v>0</v>
      </c>
      <c r="T56" s="1218" t="s">
        <v>0</v>
      </c>
      <c r="U56" s="1222">
        <f>C56-(SUM(P56:T56))</f>
        <v>0</v>
      </c>
      <c r="V56" s="1312">
        <v>0</v>
      </c>
      <c r="W56" s="1313">
        <v>0</v>
      </c>
      <c r="X56" s="1314">
        <v>0</v>
      </c>
      <c r="Y56" s="1315">
        <v>0</v>
      </c>
      <c r="Z56" s="1312">
        <v>0</v>
      </c>
      <c r="AA56" s="1313">
        <v>0</v>
      </c>
      <c r="AB56" s="1316">
        <v>0</v>
      </c>
      <c r="AC56" s="1313">
        <v>0</v>
      </c>
      <c r="AD56" s="1281">
        <f t="shared" ref="AD56" si="13">C56-(V56+X56+Z56+AB56)</f>
        <v>0</v>
      </c>
      <c r="AE56" s="1282">
        <f>(SUM(E56:G56))-(W56+Y56+AA56+AC56)</f>
        <v>0</v>
      </c>
    </row>
    <row r="57" spans="1:31" x14ac:dyDescent="0.5">
      <c r="A57" s="86"/>
      <c r="B57" s="332" t="s">
        <v>174</v>
      </c>
      <c r="C57" s="61"/>
      <c r="D57" s="42"/>
      <c r="E57" s="41"/>
      <c r="F57" s="41"/>
      <c r="G57" s="41"/>
      <c r="H57" s="839"/>
      <c r="I57" s="366"/>
      <c r="J57" s="366"/>
      <c r="K57" s="366"/>
      <c r="L57" s="366"/>
      <c r="M57" s="366"/>
      <c r="N57" s="375"/>
      <c r="O57" s="1193"/>
      <c r="P57" s="856"/>
      <c r="Q57" s="19"/>
      <c r="R57" s="19"/>
      <c r="S57" s="19"/>
      <c r="T57" s="466"/>
      <c r="U57" s="1193"/>
      <c r="V57" s="839"/>
      <c r="W57" s="375"/>
      <c r="X57" s="40"/>
      <c r="Y57" s="40"/>
      <c r="Z57" s="839"/>
      <c r="AA57" s="375"/>
      <c r="AB57" s="40"/>
      <c r="AC57" s="45"/>
      <c r="AD57" s="1352"/>
      <c r="AE57" s="1353"/>
    </row>
    <row r="58" spans="1:31" ht="24" x14ac:dyDescent="0.55000000000000004">
      <c r="A58" s="109">
        <v>5</v>
      </c>
      <c r="B58" s="231" t="s">
        <v>281</v>
      </c>
      <c r="C58" s="107"/>
      <c r="D58" s="107"/>
      <c r="E58" s="188"/>
      <c r="F58" s="188"/>
      <c r="G58" s="188"/>
      <c r="H58" s="187"/>
      <c r="I58" s="187"/>
      <c r="J58" s="187"/>
      <c r="K58" s="186"/>
      <c r="L58" s="186"/>
      <c r="M58" s="185"/>
      <c r="N58" s="185"/>
      <c r="O58" s="1149"/>
      <c r="P58" s="185"/>
      <c r="Q58" s="185"/>
      <c r="R58" s="185"/>
      <c r="S58" s="185"/>
      <c r="T58" s="185"/>
      <c r="U58" s="1149"/>
      <c r="V58" s="106"/>
      <c r="W58" s="106"/>
      <c r="X58" s="106"/>
      <c r="Y58" s="106"/>
      <c r="Z58" s="106"/>
      <c r="AA58" s="106"/>
      <c r="AB58" s="106"/>
      <c r="AC58" s="105"/>
      <c r="AD58" s="1206"/>
      <c r="AE58" s="1207"/>
    </row>
    <row r="59" spans="1:31" ht="45" x14ac:dyDescent="0.5">
      <c r="A59" s="184"/>
      <c r="B59" s="183"/>
      <c r="C59" s="182" t="s">
        <v>13</v>
      </c>
      <c r="D59" s="181" t="s">
        <v>12</v>
      </c>
      <c r="E59" s="180" t="s">
        <v>11</v>
      </c>
      <c r="F59" s="177" t="s">
        <v>10</v>
      </c>
      <c r="G59" s="176" t="s">
        <v>9</v>
      </c>
      <c r="H59" s="843" t="s">
        <v>61</v>
      </c>
      <c r="I59" s="178" t="s">
        <v>58</v>
      </c>
      <c r="J59" s="178" t="s">
        <v>23</v>
      </c>
      <c r="K59" s="229" t="s">
        <v>59</v>
      </c>
      <c r="L59" s="177" t="s">
        <v>60</v>
      </c>
      <c r="M59" s="175" t="s">
        <v>267</v>
      </c>
      <c r="N59" s="1359" t="s">
        <v>7</v>
      </c>
      <c r="O59" s="1360"/>
      <c r="P59" s="843" t="s">
        <v>263</v>
      </c>
      <c r="Q59" s="175" t="s">
        <v>62</v>
      </c>
      <c r="R59" s="230" t="s">
        <v>63</v>
      </c>
      <c r="S59" s="175" t="s">
        <v>64</v>
      </c>
      <c r="T59" s="174" t="s">
        <v>252</v>
      </c>
      <c r="U59" s="1360"/>
      <c r="V59" s="173"/>
      <c r="W59" s="170"/>
      <c r="X59" s="172"/>
      <c r="Y59" s="1153"/>
      <c r="Z59" s="173"/>
      <c r="AA59" s="170"/>
      <c r="AB59" s="1035"/>
      <c r="AC59" s="170"/>
      <c r="AD59" s="1113"/>
      <c r="AE59" s="1114"/>
    </row>
    <row r="60" spans="1:31" x14ac:dyDescent="0.5">
      <c r="A60" s="168"/>
      <c r="B60" s="167" t="s">
        <v>298</v>
      </c>
      <c r="C60" s="1095">
        <v>0</v>
      </c>
      <c r="D60" s="376" t="s">
        <v>65</v>
      </c>
      <c r="E60" s="335" t="s">
        <v>0</v>
      </c>
      <c r="F60" s="1326">
        <v>0</v>
      </c>
      <c r="G60" s="1361">
        <v>0</v>
      </c>
      <c r="H60" s="1102">
        <v>0</v>
      </c>
      <c r="I60" s="1097">
        <v>0</v>
      </c>
      <c r="J60" s="1097">
        <v>0</v>
      </c>
      <c r="K60" s="1096">
        <v>0</v>
      </c>
      <c r="L60" s="1103">
        <v>0</v>
      </c>
      <c r="M60" s="1096">
        <v>0</v>
      </c>
      <c r="N60" s="1362">
        <v>0</v>
      </c>
      <c r="O60" s="1330">
        <v>0</v>
      </c>
      <c r="P60" s="1102">
        <v>0</v>
      </c>
      <c r="Q60" s="1096">
        <v>0</v>
      </c>
      <c r="R60" s="1103">
        <v>0</v>
      </c>
      <c r="S60" s="1103">
        <v>0</v>
      </c>
      <c r="T60" s="1363">
        <v>0</v>
      </c>
      <c r="U60" s="1330">
        <v>0</v>
      </c>
      <c r="V60" s="1107">
        <v>0</v>
      </c>
      <c r="W60" s="1106">
        <v>0</v>
      </c>
      <c r="X60" s="1105">
        <v>0</v>
      </c>
      <c r="Y60" s="1364">
        <v>0</v>
      </c>
      <c r="Z60" s="1107">
        <v>0</v>
      </c>
      <c r="AA60" s="1106">
        <v>0</v>
      </c>
      <c r="AB60" s="1105">
        <v>0</v>
      </c>
      <c r="AC60" s="1106">
        <v>0</v>
      </c>
      <c r="AD60" s="1281">
        <f t="shared" ref="AD60:AD63" si="14">C60-(V60+X60+Z60+AB60)</f>
        <v>0</v>
      </c>
      <c r="AE60" s="1282">
        <f>(SUM(E60:G60))-(W60+Y60+AA60+AC60)</f>
        <v>0</v>
      </c>
    </row>
    <row r="61" spans="1:31" x14ac:dyDescent="0.5">
      <c r="A61" s="168"/>
      <c r="B61" s="167" t="s">
        <v>299</v>
      </c>
      <c r="C61" s="1095">
        <v>0</v>
      </c>
      <c r="D61" s="377" t="s">
        <v>66</v>
      </c>
      <c r="E61" s="335" t="s">
        <v>0</v>
      </c>
      <c r="F61" s="1326">
        <v>0</v>
      </c>
      <c r="G61" s="1361">
        <v>0</v>
      </c>
      <c r="H61" s="1102">
        <v>0</v>
      </c>
      <c r="I61" s="1097">
        <v>0</v>
      </c>
      <c r="J61" s="1097">
        <v>0</v>
      </c>
      <c r="K61" s="1096">
        <v>0</v>
      </c>
      <c r="L61" s="1103">
        <v>0</v>
      </c>
      <c r="M61" s="1096">
        <v>0</v>
      </c>
      <c r="N61" s="1362">
        <v>0</v>
      </c>
      <c r="O61" s="1330">
        <v>0</v>
      </c>
      <c r="P61" s="1102">
        <v>0</v>
      </c>
      <c r="Q61" s="1096">
        <v>0</v>
      </c>
      <c r="R61" s="1103">
        <v>0</v>
      </c>
      <c r="S61" s="1103">
        <v>0</v>
      </c>
      <c r="T61" s="1363">
        <v>0</v>
      </c>
      <c r="U61" s="1330">
        <v>0</v>
      </c>
      <c r="V61" s="1107">
        <v>0</v>
      </c>
      <c r="W61" s="1106">
        <v>0</v>
      </c>
      <c r="X61" s="1105">
        <v>0</v>
      </c>
      <c r="Y61" s="1364">
        <v>0</v>
      </c>
      <c r="Z61" s="1107">
        <v>0</v>
      </c>
      <c r="AA61" s="1106">
        <v>0</v>
      </c>
      <c r="AB61" s="1105">
        <v>0</v>
      </c>
      <c r="AC61" s="1106">
        <v>0</v>
      </c>
      <c r="AD61" s="1281">
        <f t="shared" si="14"/>
        <v>0</v>
      </c>
      <c r="AE61" s="1282">
        <f>(SUM(E61:G61))-(W61+Y61+AA61+AC61)</f>
        <v>0</v>
      </c>
    </row>
    <row r="62" spans="1:31" x14ac:dyDescent="0.5">
      <c r="A62" s="168"/>
      <c r="B62" s="167" t="s">
        <v>300</v>
      </c>
      <c r="C62" s="1095">
        <v>0</v>
      </c>
      <c r="D62" s="377" t="s">
        <v>1</v>
      </c>
      <c r="E62" s="335" t="s">
        <v>0</v>
      </c>
      <c r="F62" s="1326">
        <v>0</v>
      </c>
      <c r="G62" s="1361">
        <v>0</v>
      </c>
      <c r="H62" s="1102">
        <v>0</v>
      </c>
      <c r="I62" s="1097">
        <v>0</v>
      </c>
      <c r="J62" s="1097">
        <v>0</v>
      </c>
      <c r="K62" s="1096">
        <v>0</v>
      </c>
      <c r="L62" s="1103">
        <v>0</v>
      </c>
      <c r="M62" s="1096">
        <v>0</v>
      </c>
      <c r="N62" s="1362">
        <v>0</v>
      </c>
      <c r="O62" s="1330">
        <v>0</v>
      </c>
      <c r="P62" s="1102">
        <v>0</v>
      </c>
      <c r="Q62" s="1096">
        <v>0</v>
      </c>
      <c r="R62" s="1103">
        <v>0</v>
      </c>
      <c r="S62" s="1103">
        <v>0</v>
      </c>
      <c r="T62" s="1363">
        <v>0</v>
      </c>
      <c r="U62" s="1330">
        <v>0</v>
      </c>
      <c r="V62" s="1107">
        <v>0</v>
      </c>
      <c r="W62" s="1106">
        <v>0</v>
      </c>
      <c r="X62" s="1105">
        <v>0</v>
      </c>
      <c r="Y62" s="1364">
        <v>0</v>
      </c>
      <c r="Z62" s="1107">
        <v>0</v>
      </c>
      <c r="AA62" s="1106">
        <v>0</v>
      </c>
      <c r="AB62" s="1105">
        <v>0</v>
      </c>
      <c r="AC62" s="1106">
        <v>0</v>
      </c>
      <c r="AD62" s="1281">
        <f t="shared" si="14"/>
        <v>0</v>
      </c>
      <c r="AE62" s="1282">
        <f>(SUM(E62:G62))-(W62+Y62+AA62+AC62)</f>
        <v>0</v>
      </c>
    </row>
    <row r="63" spans="1:31" x14ac:dyDescent="0.5">
      <c r="A63" s="168"/>
      <c r="B63" s="167" t="s">
        <v>301</v>
      </c>
      <c r="C63" s="1095">
        <v>0</v>
      </c>
      <c r="D63" s="377" t="s">
        <v>66</v>
      </c>
      <c r="E63" s="335" t="s">
        <v>0</v>
      </c>
      <c r="F63" s="1326">
        <v>0</v>
      </c>
      <c r="G63" s="1361">
        <v>0</v>
      </c>
      <c r="H63" s="1102">
        <v>0</v>
      </c>
      <c r="I63" s="1097">
        <v>0</v>
      </c>
      <c r="J63" s="1097">
        <v>0</v>
      </c>
      <c r="K63" s="1096">
        <v>0</v>
      </c>
      <c r="L63" s="1103">
        <v>0</v>
      </c>
      <c r="M63" s="1096">
        <v>0</v>
      </c>
      <c r="N63" s="1362">
        <v>0</v>
      </c>
      <c r="O63" s="1330">
        <v>0</v>
      </c>
      <c r="P63" s="1102">
        <v>0</v>
      </c>
      <c r="Q63" s="1096">
        <v>0</v>
      </c>
      <c r="R63" s="1103">
        <v>0</v>
      </c>
      <c r="S63" s="1103">
        <v>0</v>
      </c>
      <c r="T63" s="1363">
        <v>0</v>
      </c>
      <c r="U63" s="1330">
        <v>0</v>
      </c>
      <c r="V63" s="1107">
        <v>0</v>
      </c>
      <c r="W63" s="1106">
        <v>0</v>
      </c>
      <c r="X63" s="1105">
        <v>0</v>
      </c>
      <c r="Y63" s="1364">
        <v>0</v>
      </c>
      <c r="Z63" s="1107">
        <v>0</v>
      </c>
      <c r="AA63" s="1106">
        <v>0</v>
      </c>
      <c r="AB63" s="1105">
        <v>0</v>
      </c>
      <c r="AC63" s="1106">
        <v>0</v>
      </c>
      <c r="AD63" s="1281">
        <f t="shared" si="14"/>
        <v>0</v>
      </c>
      <c r="AE63" s="1282">
        <f>(SUM(E63:G63))-(W63+Y63+AA63+AC63)</f>
        <v>0</v>
      </c>
    </row>
    <row r="64" spans="1:31" ht="45" hidden="1" x14ac:dyDescent="0.5">
      <c r="A64" s="184"/>
      <c r="B64" s="183"/>
      <c r="C64" s="182" t="s">
        <v>13</v>
      </c>
      <c r="D64" s="181" t="s">
        <v>12</v>
      </c>
      <c r="E64" s="180" t="s">
        <v>11</v>
      </c>
      <c r="F64" s="177" t="s">
        <v>10</v>
      </c>
      <c r="G64" s="176" t="s">
        <v>9</v>
      </c>
      <c r="H64" s="843" t="s">
        <v>61</v>
      </c>
      <c r="I64" s="178" t="s">
        <v>58</v>
      </c>
      <c r="J64" s="178" t="s">
        <v>23</v>
      </c>
      <c r="K64" s="229" t="s">
        <v>59</v>
      </c>
      <c r="L64" s="177" t="s">
        <v>60</v>
      </c>
      <c r="M64" s="175" t="s">
        <v>267</v>
      </c>
      <c r="N64" s="1359" t="s">
        <v>7</v>
      </c>
      <c r="O64" s="1360"/>
      <c r="P64" s="843" t="s">
        <v>263</v>
      </c>
      <c r="Q64" s="175" t="s">
        <v>62</v>
      </c>
      <c r="R64" s="230" t="s">
        <v>63</v>
      </c>
      <c r="S64" s="175" t="s">
        <v>64</v>
      </c>
      <c r="T64" s="174" t="s">
        <v>252</v>
      </c>
      <c r="U64" s="1360"/>
      <c r="V64" s="173"/>
      <c r="W64" s="170"/>
      <c r="X64" s="172"/>
      <c r="Y64" s="1153"/>
      <c r="Z64" s="173"/>
      <c r="AA64" s="170"/>
      <c r="AB64" s="1035"/>
      <c r="AC64" s="170"/>
      <c r="AD64" s="1113"/>
      <c r="AE64" s="1114"/>
    </row>
    <row r="65" spans="1:31" x14ac:dyDescent="0.5">
      <c r="A65" s="86"/>
      <c r="B65" s="163" t="s">
        <v>302</v>
      </c>
      <c r="C65" s="493"/>
      <c r="D65" s="505"/>
      <c r="E65" s="505"/>
      <c r="F65" s="20"/>
      <c r="G65" s="20"/>
      <c r="H65" s="1365"/>
      <c r="I65" s="1366"/>
      <c r="J65" s="1366"/>
      <c r="K65" s="1366"/>
      <c r="L65" s="1366"/>
      <c r="M65" s="1366"/>
      <c r="N65" s="1367"/>
      <c r="O65" s="1368"/>
      <c r="P65" s="1365"/>
      <c r="Q65" s="1366"/>
      <c r="R65" s="1366"/>
      <c r="S65" s="1366"/>
      <c r="T65" s="1367"/>
      <c r="U65" s="1368"/>
      <c r="V65" s="1369"/>
      <c r="W65" s="1370"/>
      <c r="X65" s="464"/>
      <c r="Y65" s="464"/>
      <c r="Z65" s="1369"/>
      <c r="AA65" s="1370"/>
      <c r="AB65" s="464"/>
      <c r="AC65" s="495"/>
      <c r="AD65" s="1371"/>
      <c r="AE65" s="1372"/>
    </row>
    <row r="66" spans="1:31" x14ac:dyDescent="0.5">
      <c r="A66" s="86"/>
      <c r="B66" s="64" t="s">
        <v>205</v>
      </c>
      <c r="C66" s="1127">
        <v>0</v>
      </c>
      <c r="D66" s="378" t="s">
        <v>1</v>
      </c>
      <c r="E66" s="382" t="s">
        <v>0</v>
      </c>
      <c r="F66" s="1234">
        <v>0</v>
      </c>
      <c r="G66" s="1242">
        <v>0</v>
      </c>
      <c r="H66" s="1373">
        <v>0</v>
      </c>
      <c r="I66" s="1374">
        <v>0</v>
      </c>
      <c r="J66" s="1374">
        <v>0</v>
      </c>
      <c r="K66" s="1375">
        <v>0</v>
      </c>
      <c r="L66" s="1376">
        <v>0</v>
      </c>
      <c r="M66" s="1375">
        <v>0</v>
      </c>
      <c r="N66" s="1377">
        <v>0</v>
      </c>
      <c r="O66" s="1378">
        <v>0</v>
      </c>
      <c r="P66" s="1373">
        <v>0</v>
      </c>
      <c r="Q66" s="1375">
        <v>0</v>
      </c>
      <c r="R66" s="1376">
        <v>0</v>
      </c>
      <c r="S66" s="1376">
        <v>0</v>
      </c>
      <c r="T66" s="1379">
        <v>0</v>
      </c>
      <c r="U66" s="1378">
        <v>0</v>
      </c>
      <c r="V66" s="1380">
        <v>0</v>
      </c>
      <c r="W66" s="1381">
        <v>0</v>
      </c>
      <c r="X66" s="1382">
        <v>0</v>
      </c>
      <c r="Y66" s="1383">
        <v>0</v>
      </c>
      <c r="Z66" s="1380">
        <v>0</v>
      </c>
      <c r="AA66" s="1381">
        <v>0</v>
      </c>
      <c r="AB66" s="1382">
        <v>0</v>
      </c>
      <c r="AC66" s="1381">
        <v>0</v>
      </c>
      <c r="AD66" s="1281">
        <f t="shared" ref="AD66:AD68" si="15">C66-(V66+X66+Z66+AB66)</f>
        <v>0</v>
      </c>
      <c r="AE66" s="1282">
        <f>(SUM(E66:G66))-(W66+Y66+AA66+AC66)</f>
        <v>0</v>
      </c>
    </row>
    <row r="67" spans="1:31" x14ac:dyDescent="0.5">
      <c r="A67" s="86"/>
      <c r="B67" s="496" t="s">
        <v>206</v>
      </c>
      <c r="C67" s="1384">
        <v>0</v>
      </c>
      <c r="D67" s="497" t="s">
        <v>67</v>
      </c>
      <c r="E67" s="334" t="s">
        <v>0</v>
      </c>
      <c r="F67" s="1177">
        <v>0</v>
      </c>
      <c r="G67" s="1187">
        <v>0</v>
      </c>
      <c r="H67" s="1373">
        <v>0</v>
      </c>
      <c r="I67" s="1374">
        <v>0</v>
      </c>
      <c r="J67" s="1374">
        <v>0</v>
      </c>
      <c r="K67" s="1375">
        <v>0</v>
      </c>
      <c r="L67" s="1376">
        <v>0</v>
      </c>
      <c r="M67" s="1375">
        <v>0</v>
      </c>
      <c r="N67" s="1377">
        <v>0</v>
      </c>
      <c r="O67" s="1378">
        <v>0</v>
      </c>
      <c r="P67" s="1373">
        <v>0</v>
      </c>
      <c r="Q67" s="1375">
        <v>0</v>
      </c>
      <c r="R67" s="1376">
        <v>0</v>
      </c>
      <c r="S67" s="1376">
        <v>0</v>
      </c>
      <c r="T67" s="1379">
        <v>0</v>
      </c>
      <c r="U67" s="1378">
        <v>0</v>
      </c>
      <c r="V67" s="1385">
        <v>0</v>
      </c>
      <c r="W67" s="1386">
        <v>0</v>
      </c>
      <c r="X67" s="1387">
        <v>0</v>
      </c>
      <c r="Y67" s="1388">
        <v>0</v>
      </c>
      <c r="Z67" s="1385">
        <v>0</v>
      </c>
      <c r="AA67" s="1386">
        <v>0</v>
      </c>
      <c r="AB67" s="1387">
        <v>0</v>
      </c>
      <c r="AC67" s="1386">
        <v>0</v>
      </c>
      <c r="AD67" s="1281">
        <f t="shared" si="15"/>
        <v>0</v>
      </c>
      <c r="AE67" s="1282">
        <f>(SUM(E67:G67))-(W67+Y67+AA67+AC67)</f>
        <v>0</v>
      </c>
    </row>
    <row r="68" spans="1:31" x14ac:dyDescent="0.5">
      <c r="A68" s="84"/>
      <c r="B68" s="706" t="s">
        <v>2</v>
      </c>
      <c r="C68" s="1389">
        <f>SUM(C66:C67)</f>
        <v>0</v>
      </c>
      <c r="D68" s="749" t="s">
        <v>67</v>
      </c>
      <c r="E68" s="750" t="s">
        <v>0</v>
      </c>
      <c r="F68" s="1390">
        <f>SUM(F66:F67)</f>
        <v>0</v>
      </c>
      <c r="G68" s="1391">
        <f>SUM(G66:G67)</f>
        <v>0</v>
      </c>
      <c r="H68" s="1392">
        <f t="shared" ref="H68:AC68" si="16">SUM(H66:H67)</f>
        <v>0</v>
      </c>
      <c r="I68" s="1393">
        <f t="shared" si="16"/>
        <v>0</v>
      </c>
      <c r="J68" s="1393">
        <f t="shared" si="16"/>
        <v>0</v>
      </c>
      <c r="K68" s="1393">
        <f t="shared" si="16"/>
        <v>0</v>
      </c>
      <c r="L68" s="1393">
        <f t="shared" si="16"/>
        <v>0</v>
      </c>
      <c r="M68" s="1393">
        <f t="shared" si="16"/>
        <v>0</v>
      </c>
      <c r="N68" s="1394">
        <f t="shared" si="16"/>
        <v>0</v>
      </c>
      <c r="O68" s="1395">
        <f>C68-(SUM(H68:N68))</f>
        <v>0</v>
      </c>
      <c r="P68" s="1392">
        <f t="shared" si="16"/>
        <v>0</v>
      </c>
      <c r="Q68" s="1393">
        <f t="shared" si="16"/>
        <v>0</v>
      </c>
      <c r="R68" s="1393">
        <f t="shared" si="16"/>
        <v>0</v>
      </c>
      <c r="S68" s="1393">
        <f t="shared" si="16"/>
        <v>0</v>
      </c>
      <c r="T68" s="1394">
        <f t="shared" si="16"/>
        <v>0</v>
      </c>
      <c r="U68" s="1180">
        <f>C68-(SUM(P68:T68))</f>
        <v>0</v>
      </c>
      <c r="V68" s="1396">
        <f t="shared" si="16"/>
        <v>0</v>
      </c>
      <c r="W68" s="1397">
        <f t="shared" si="16"/>
        <v>0</v>
      </c>
      <c r="X68" s="1398">
        <f t="shared" si="16"/>
        <v>0</v>
      </c>
      <c r="Y68" s="1399">
        <f t="shared" si="16"/>
        <v>0</v>
      </c>
      <c r="Z68" s="1396">
        <f t="shared" si="16"/>
        <v>0</v>
      </c>
      <c r="AA68" s="1397">
        <f t="shared" si="16"/>
        <v>0</v>
      </c>
      <c r="AB68" s="1398">
        <f t="shared" si="16"/>
        <v>0</v>
      </c>
      <c r="AC68" s="1400">
        <f t="shared" si="16"/>
        <v>0</v>
      </c>
      <c r="AD68" s="1281">
        <f t="shared" si="15"/>
        <v>0</v>
      </c>
      <c r="AE68" s="1282">
        <f>(SUM(E68:G68))-(W68+Y68+AA68+AC68)</f>
        <v>0</v>
      </c>
    </row>
    <row r="69" spans="1:31" ht="24" x14ac:dyDescent="0.55000000000000004">
      <c r="A69" s="109">
        <v>6</v>
      </c>
      <c r="B69" s="231" t="s">
        <v>207</v>
      </c>
      <c r="C69" s="107"/>
      <c r="D69" s="107"/>
      <c r="E69" s="188"/>
      <c r="F69" s="188"/>
      <c r="G69" s="188"/>
      <c r="H69" s="187"/>
      <c r="I69" s="187"/>
      <c r="J69" s="187"/>
      <c r="K69" s="186"/>
      <c r="L69" s="186"/>
      <c r="M69" s="185"/>
      <c r="N69" s="185"/>
      <c r="O69" s="1149"/>
      <c r="P69" s="185"/>
      <c r="Q69" s="185"/>
      <c r="R69" s="185"/>
      <c r="S69" s="185"/>
      <c r="T69" s="185"/>
      <c r="U69" s="1149"/>
      <c r="V69" s="106"/>
      <c r="W69" s="106"/>
      <c r="X69" s="106"/>
      <c r="Y69" s="106"/>
      <c r="Z69" s="106"/>
      <c r="AA69" s="106"/>
      <c r="AB69" s="106"/>
      <c r="AC69" s="105"/>
      <c r="AD69" s="1206"/>
      <c r="AE69" s="1207"/>
    </row>
    <row r="70" spans="1:31" ht="45" x14ac:dyDescent="0.5">
      <c r="A70" s="184"/>
      <c r="B70" s="183"/>
      <c r="C70" s="182" t="s">
        <v>13</v>
      </c>
      <c r="D70" s="181" t="s">
        <v>12</v>
      </c>
      <c r="E70" s="180" t="s">
        <v>11</v>
      </c>
      <c r="F70" s="177" t="s">
        <v>10</v>
      </c>
      <c r="G70" s="176" t="s">
        <v>9</v>
      </c>
      <c r="H70" s="180" t="s">
        <v>25</v>
      </c>
      <c r="I70" s="177" t="s">
        <v>23</v>
      </c>
      <c r="J70" s="176" t="s">
        <v>22</v>
      </c>
      <c r="K70" s="395" t="s">
        <v>8</v>
      </c>
      <c r="L70" s="395" t="s">
        <v>545</v>
      </c>
      <c r="M70" s="396" t="s">
        <v>7</v>
      </c>
      <c r="N70" s="1152" t="s">
        <v>252</v>
      </c>
      <c r="O70" s="1112"/>
      <c r="P70" s="843" t="s">
        <v>263</v>
      </c>
      <c r="Q70" s="229" t="s">
        <v>274</v>
      </c>
      <c r="R70" s="175" t="s">
        <v>275</v>
      </c>
      <c r="S70" s="175" t="s">
        <v>276</v>
      </c>
      <c r="T70" s="879" t="s">
        <v>252</v>
      </c>
      <c r="U70" s="1112"/>
      <c r="V70" s="173"/>
      <c r="W70" s="170"/>
      <c r="X70" s="172"/>
      <c r="Y70" s="1153"/>
      <c r="Z70" s="173"/>
      <c r="AA70" s="170"/>
      <c r="AB70" s="1035"/>
      <c r="AC70" s="170"/>
      <c r="AD70" s="1113"/>
      <c r="AE70" s="1114"/>
    </row>
    <row r="71" spans="1:31" x14ac:dyDescent="0.5">
      <c r="A71" s="114"/>
      <c r="B71" s="281" t="s">
        <v>303</v>
      </c>
      <c r="C71" s="300"/>
      <c r="D71" s="299"/>
      <c r="E71" s="523"/>
      <c r="F71" s="112"/>
      <c r="G71" s="112"/>
      <c r="H71" s="869"/>
      <c r="I71" s="300"/>
      <c r="J71" s="300"/>
      <c r="K71" s="300"/>
      <c r="L71" s="300"/>
      <c r="M71" s="300"/>
      <c r="N71" s="302"/>
      <c r="O71" s="1401"/>
      <c r="P71" s="1402"/>
      <c r="Q71" s="1403"/>
      <c r="R71" s="1403"/>
      <c r="S71" s="1403"/>
      <c r="T71" s="1404"/>
      <c r="U71" s="1401"/>
      <c r="V71" s="1405"/>
      <c r="W71" s="1406"/>
      <c r="X71" s="300"/>
      <c r="Y71" s="300"/>
      <c r="Z71" s="1405"/>
      <c r="AA71" s="1406"/>
      <c r="AB71" s="300"/>
      <c r="AC71" s="302"/>
      <c r="AD71" s="1407"/>
      <c r="AE71" s="1408"/>
    </row>
    <row r="72" spans="1:31" x14ac:dyDescent="0.5">
      <c r="A72" s="86"/>
      <c r="B72" s="901" t="s">
        <v>294</v>
      </c>
      <c r="C72" s="1115">
        <v>0</v>
      </c>
      <c r="D72" s="378" t="s">
        <v>1</v>
      </c>
      <c r="E72" s="1409">
        <v>0</v>
      </c>
      <c r="F72" s="139" t="s">
        <v>0</v>
      </c>
      <c r="G72" s="458" t="s">
        <v>0</v>
      </c>
      <c r="H72" s="102" t="s">
        <v>0</v>
      </c>
      <c r="I72" s="139" t="s">
        <v>0</v>
      </c>
      <c r="J72" s="139" t="s">
        <v>0</v>
      </c>
      <c r="K72" s="139" t="s">
        <v>0</v>
      </c>
      <c r="L72" s="139" t="s">
        <v>0</v>
      </c>
      <c r="M72" s="458" t="s">
        <v>0</v>
      </c>
      <c r="N72" s="1258">
        <v>0</v>
      </c>
      <c r="O72" s="1134">
        <f>C72-(SUM(H72:N72))</f>
        <v>0</v>
      </c>
      <c r="P72" s="458" t="s">
        <v>0</v>
      </c>
      <c r="Q72" s="1375">
        <v>0</v>
      </c>
      <c r="R72" s="458" t="s">
        <v>0</v>
      </c>
      <c r="S72" s="95" t="s">
        <v>0</v>
      </c>
      <c r="T72" s="896" t="s">
        <v>0</v>
      </c>
      <c r="U72" s="1410">
        <f>C72-(SUM(P72:T72))</f>
        <v>0</v>
      </c>
      <c r="V72" s="1411">
        <v>0</v>
      </c>
      <c r="W72" s="1124">
        <v>0</v>
      </c>
      <c r="X72" s="1123">
        <v>0</v>
      </c>
      <c r="Y72" s="1412">
        <v>0</v>
      </c>
      <c r="Z72" s="1411">
        <v>0</v>
      </c>
      <c r="AA72" s="1124">
        <v>0</v>
      </c>
      <c r="AB72" s="1123">
        <v>0</v>
      </c>
      <c r="AC72" s="1124">
        <v>0</v>
      </c>
      <c r="AD72" s="1281">
        <f t="shared" ref="AD72" si="17">C72-(V72+X72+Z72+AB72)</f>
        <v>0</v>
      </c>
      <c r="AE72" s="1282">
        <f>(SUM(E72:G72))-(W72+Y72+AA72+AC72)</f>
        <v>0</v>
      </c>
    </row>
    <row r="73" spans="1:31" x14ac:dyDescent="0.5">
      <c r="A73" s="86"/>
      <c r="B73" s="901" t="s">
        <v>293</v>
      </c>
      <c r="C73" s="493"/>
      <c r="D73" s="311"/>
      <c r="E73" s="505"/>
      <c r="F73" s="20"/>
      <c r="G73" s="41"/>
      <c r="H73" s="493"/>
      <c r="I73" s="464"/>
      <c r="J73" s="464"/>
      <c r="K73" s="464"/>
      <c r="L73" s="464"/>
      <c r="M73" s="464"/>
      <c r="N73" s="312"/>
      <c r="O73" s="1413"/>
      <c r="P73" s="235"/>
      <c r="Q73" s="236"/>
      <c r="R73" s="236"/>
      <c r="S73" s="236"/>
      <c r="T73" s="312"/>
      <c r="U73" s="1414"/>
      <c r="V73" s="1369"/>
      <c r="W73" s="1370"/>
      <c r="X73" s="464"/>
      <c r="Y73" s="464"/>
      <c r="Z73" s="1369"/>
      <c r="AA73" s="1370"/>
      <c r="AB73" s="464"/>
      <c r="AC73" s="495"/>
      <c r="AD73" s="1407"/>
      <c r="AE73" s="1408"/>
    </row>
    <row r="74" spans="1:31" x14ac:dyDescent="0.5">
      <c r="A74" s="86"/>
      <c r="B74" s="303" t="s">
        <v>180</v>
      </c>
      <c r="C74" s="1115">
        <v>0</v>
      </c>
      <c r="D74" s="378" t="s">
        <v>1</v>
      </c>
      <c r="E74" s="1415">
        <v>0</v>
      </c>
      <c r="F74" s="139" t="s">
        <v>0</v>
      </c>
      <c r="G74" s="458" t="s">
        <v>0</v>
      </c>
      <c r="H74" s="102" t="s">
        <v>0</v>
      </c>
      <c r="I74" s="139" t="s">
        <v>0</v>
      </c>
      <c r="J74" s="139" t="s">
        <v>0</v>
      </c>
      <c r="K74" s="139" t="s">
        <v>0</v>
      </c>
      <c r="L74" s="139" t="s">
        <v>0</v>
      </c>
      <c r="M74" s="139" t="s">
        <v>0</v>
      </c>
      <c r="N74" s="1379">
        <v>0</v>
      </c>
      <c r="O74" s="1134">
        <f>C74-(SUM(H74:N74))</f>
        <v>0</v>
      </c>
      <c r="P74" s="1373">
        <v>0</v>
      </c>
      <c r="Q74" s="1375">
        <v>0</v>
      </c>
      <c r="R74" s="1376">
        <v>0</v>
      </c>
      <c r="S74" s="1240">
        <v>0</v>
      </c>
      <c r="T74" s="96" t="s">
        <v>0</v>
      </c>
      <c r="U74" s="1410">
        <f>C74-(SUM(P74:T74))</f>
        <v>0</v>
      </c>
      <c r="V74" s="1411">
        <v>0</v>
      </c>
      <c r="W74" s="1124">
        <v>0</v>
      </c>
      <c r="X74" s="1123">
        <v>0</v>
      </c>
      <c r="Y74" s="1412">
        <v>0</v>
      </c>
      <c r="Z74" s="1411">
        <v>0</v>
      </c>
      <c r="AA74" s="1124">
        <v>0</v>
      </c>
      <c r="AB74" s="1123">
        <v>0</v>
      </c>
      <c r="AC74" s="1124">
        <v>0</v>
      </c>
      <c r="AD74" s="1281">
        <f t="shared" ref="AD74" si="18">C74-(V74+X74+Z74+AB74)</f>
        <v>0</v>
      </c>
      <c r="AE74" s="1282">
        <f>(SUM(E74:G74))-(W74+Y74+AA74+AC74)</f>
        <v>0</v>
      </c>
    </row>
    <row r="75" spans="1:31" x14ac:dyDescent="0.5">
      <c r="A75" s="86"/>
      <c r="B75" s="901" t="s">
        <v>176</v>
      </c>
      <c r="C75" s="903"/>
      <c r="D75" s="904"/>
      <c r="E75" s="504"/>
      <c r="F75" s="25"/>
      <c r="G75" s="25"/>
      <c r="H75" s="903"/>
      <c r="I75" s="905"/>
      <c r="J75" s="905"/>
      <c r="K75" s="905"/>
      <c r="L75" s="905"/>
      <c r="M75" s="905"/>
      <c r="N75" s="907"/>
      <c r="O75" s="1413"/>
      <c r="P75" s="235"/>
      <c r="Q75" s="236"/>
      <c r="R75" s="236"/>
      <c r="S75" s="236"/>
      <c r="T75" s="312"/>
      <c r="U75" s="1414"/>
      <c r="V75" s="1416"/>
      <c r="W75" s="1417"/>
      <c r="X75" s="905"/>
      <c r="Y75" s="905"/>
      <c r="Z75" s="1416"/>
      <c r="AA75" s="1417"/>
      <c r="AB75" s="905"/>
      <c r="AC75" s="907"/>
      <c r="AD75" s="1418"/>
      <c r="AE75" s="1419"/>
    </row>
    <row r="76" spans="1:31" x14ac:dyDescent="0.5">
      <c r="A76" s="86"/>
      <c r="B76" s="303" t="s">
        <v>295</v>
      </c>
      <c r="C76" s="1127">
        <v>0</v>
      </c>
      <c r="D76" s="378" t="s">
        <v>1</v>
      </c>
      <c r="E76" s="382" t="s">
        <v>0</v>
      </c>
      <c r="F76" s="95" t="s">
        <v>0</v>
      </c>
      <c r="G76" s="1420">
        <v>0</v>
      </c>
      <c r="H76" s="97" t="s">
        <v>0</v>
      </c>
      <c r="I76" s="95" t="s">
        <v>0</v>
      </c>
      <c r="J76" s="95" t="s">
        <v>0</v>
      </c>
      <c r="K76" s="95" t="s">
        <v>0</v>
      </c>
      <c r="L76" s="95" t="s">
        <v>0</v>
      </c>
      <c r="M76" s="1421">
        <v>0</v>
      </c>
      <c r="N76" s="96" t="s">
        <v>0</v>
      </c>
      <c r="O76" s="1134">
        <f>C76-(SUM(H76:N76))</f>
        <v>0</v>
      </c>
      <c r="P76" s="1241">
        <v>0</v>
      </c>
      <c r="Q76" s="1375">
        <v>0</v>
      </c>
      <c r="R76" s="1375">
        <v>0</v>
      </c>
      <c r="S76" s="1422">
        <v>0</v>
      </c>
      <c r="T76" s="96" t="s">
        <v>0</v>
      </c>
      <c r="U76" s="1410">
        <f>C76-(SUM(P76:T76))</f>
        <v>0</v>
      </c>
      <c r="V76" s="1380">
        <v>0</v>
      </c>
      <c r="W76" s="1381">
        <v>0</v>
      </c>
      <c r="X76" s="1382">
        <v>0</v>
      </c>
      <c r="Y76" s="1383">
        <v>0</v>
      </c>
      <c r="Z76" s="1380">
        <v>0</v>
      </c>
      <c r="AA76" s="1381">
        <v>0</v>
      </c>
      <c r="AB76" s="1382">
        <v>0</v>
      </c>
      <c r="AC76" s="1381">
        <v>0</v>
      </c>
      <c r="AD76" s="1281">
        <f t="shared" ref="AD76" si="19">C76-(V76+X76+Z76+AB76)</f>
        <v>0</v>
      </c>
      <c r="AE76" s="1282">
        <f>(SUM(E76:G76))-(W76+Y76+AA76+AC76)</f>
        <v>0</v>
      </c>
    </row>
    <row r="77" spans="1:31" x14ac:dyDescent="0.5">
      <c r="A77" s="86"/>
      <c r="B77" s="304" t="s">
        <v>175</v>
      </c>
      <c r="C77" s="235"/>
      <c r="D77" s="311"/>
      <c r="E77" s="503"/>
      <c r="F77" s="41"/>
      <c r="G77" s="41"/>
      <c r="H77" s="235"/>
      <c r="I77" s="236"/>
      <c r="J77" s="236"/>
      <c r="K77" s="236"/>
      <c r="L77" s="236"/>
      <c r="M77" s="236"/>
      <c r="N77" s="312"/>
      <c r="O77" s="1423"/>
      <c r="P77" s="493"/>
      <c r="Q77" s="464"/>
      <c r="R77" s="464"/>
      <c r="S77" s="464"/>
      <c r="T77" s="495"/>
      <c r="U77" s="1423"/>
      <c r="V77" s="1424"/>
      <c r="W77" s="1425"/>
      <c r="X77" s="236"/>
      <c r="Y77" s="236"/>
      <c r="Z77" s="1424"/>
      <c r="AA77" s="1425"/>
      <c r="AB77" s="236"/>
      <c r="AC77" s="312"/>
      <c r="AD77" s="1407"/>
      <c r="AE77" s="1408"/>
    </row>
    <row r="78" spans="1:31" x14ac:dyDescent="0.5">
      <c r="A78" s="86"/>
      <c r="B78" s="281" t="s">
        <v>304</v>
      </c>
      <c r="C78" s="300"/>
      <c r="D78" s="299"/>
      <c r="E78" s="523"/>
      <c r="F78" s="112"/>
      <c r="G78" s="112"/>
      <c r="H78" s="869"/>
      <c r="I78" s="300"/>
      <c r="J78" s="300"/>
      <c r="K78" s="300"/>
      <c r="L78" s="300"/>
      <c r="M78" s="300"/>
      <c r="N78" s="302"/>
      <c r="O78" s="1401"/>
      <c r="P78" s="1402"/>
      <c r="Q78" s="1403"/>
      <c r="R78" s="1403"/>
      <c r="S78" s="1403"/>
      <c r="T78" s="1404"/>
      <c r="U78" s="1401"/>
      <c r="V78" s="1405"/>
      <c r="W78" s="1406"/>
      <c r="X78" s="300"/>
      <c r="Y78" s="300"/>
      <c r="Z78" s="1405"/>
      <c r="AA78" s="1406"/>
      <c r="AB78" s="300"/>
      <c r="AC78" s="302"/>
      <c r="AD78" s="1407"/>
      <c r="AE78" s="1408"/>
    </row>
    <row r="79" spans="1:31" x14ac:dyDescent="0.5">
      <c r="A79" s="86"/>
      <c r="B79" s="305" t="s">
        <v>182</v>
      </c>
      <c r="C79" s="1115">
        <v>0</v>
      </c>
      <c r="D79" s="378" t="s">
        <v>1</v>
      </c>
      <c r="E79" s="132" t="s">
        <v>0</v>
      </c>
      <c r="F79" s="139" t="s">
        <v>0</v>
      </c>
      <c r="G79" s="1426">
        <v>0</v>
      </c>
      <c r="H79" s="102" t="s">
        <v>0</v>
      </c>
      <c r="I79" s="139" t="s">
        <v>0</v>
      </c>
      <c r="J79" s="139" t="s">
        <v>0</v>
      </c>
      <c r="K79" s="139" t="s">
        <v>0</v>
      </c>
      <c r="L79" s="139" t="s">
        <v>0</v>
      </c>
      <c r="M79" s="1427">
        <v>0</v>
      </c>
      <c r="N79" s="96" t="s">
        <v>0</v>
      </c>
      <c r="O79" s="1134">
        <f>C79-(SUM(H79:N79))</f>
        <v>0</v>
      </c>
      <c r="P79" s="1373">
        <v>0</v>
      </c>
      <c r="Q79" s="1375">
        <v>0</v>
      </c>
      <c r="R79" s="1376">
        <v>0</v>
      </c>
      <c r="S79" s="1240">
        <v>0</v>
      </c>
      <c r="T79" s="96" t="s">
        <v>0</v>
      </c>
      <c r="U79" s="1410">
        <f>C79-(SUM(P79:T79))</f>
        <v>0</v>
      </c>
      <c r="V79" s="1411">
        <v>0</v>
      </c>
      <c r="W79" s="1124">
        <v>0</v>
      </c>
      <c r="X79" s="1123">
        <v>0</v>
      </c>
      <c r="Y79" s="1412">
        <v>0</v>
      </c>
      <c r="Z79" s="1411">
        <v>0</v>
      </c>
      <c r="AA79" s="1124">
        <v>0</v>
      </c>
      <c r="AB79" s="1123">
        <v>0</v>
      </c>
      <c r="AC79" s="1124">
        <v>0</v>
      </c>
      <c r="AD79" s="1281">
        <f t="shared" ref="AD79" si="20">C79-(V79+X79+Z79+AB79)</f>
        <v>0</v>
      </c>
      <c r="AE79" s="1282">
        <f>(SUM(E79:G79))-(W79+Y79+AA79+AC79)</f>
        <v>0</v>
      </c>
    </row>
    <row r="80" spans="1:31" x14ac:dyDescent="0.5">
      <c r="A80" s="84"/>
      <c r="B80" s="306" t="s">
        <v>183</v>
      </c>
      <c r="C80" s="379"/>
      <c r="D80" s="380"/>
      <c r="E80" s="539"/>
      <c r="F80" s="128"/>
      <c r="G80" s="128"/>
      <c r="H80" s="379"/>
      <c r="I80" s="321"/>
      <c r="J80" s="321"/>
      <c r="K80" s="321"/>
      <c r="L80" s="321"/>
      <c r="M80" s="321"/>
      <c r="N80" s="320"/>
      <c r="O80" s="1428"/>
      <c r="P80" s="1429"/>
      <c r="Q80" s="1430"/>
      <c r="R80" s="1430"/>
      <c r="S80" s="1430"/>
      <c r="T80" s="1431"/>
      <c r="U80" s="1428"/>
      <c r="V80" s="1432"/>
      <c r="W80" s="1433"/>
      <c r="X80" s="321"/>
      <c r="Y80" s="321"/>
      <c r="Z80" s="1432"/>
      <c r="AA80" s="1433"/>
      <c r="AB80" s="321"/>
      <c r="AC80" s="320"/>
      <c r="AD80" s="1418"/>
      <c r="AE80" s="1419"/>
    </row>
    <row r="81" spans="1:31" ht="45" x14ac:dyDescent="0.5">
      <c r="A81" s="184"/>
      <c r="B81" s="183"/>
      <c r="C81" s="182" t="s">
        <v>13</v>
      </c>
      <c r="D81" s="181" t="s">
        <v>12</v>
      </c>
      <c r="E81" s="180" t="s">
        <v>11</v>
      </c>
      <c r="F81" s="177" t="s">
        <v>10</v>
      </c>
      <c r="G81" s="176" t="s">
        <v>9</v>
      </c>
      <c r="H81" s="180" t="s">
        <v>25</v>
      </c>
      <c r="I81" s="177" t="s">
        <v>23</v>
      </c>
      <c r="J81" s="176" t="s">
        <v>22</v>
      </c>
      <c r="K81" s="395" t="s">
        <v>8</v>
      </c>
      <c r="L81" s="395" t="s">
        <v>545</v>
      </c>
      <c r="M81" s="396" t="s">
        <v>7</v>
      </c>
      <c r="N81" s="1152" t="s">
        <v>252</v>
      </c>
      <c r="O81" s="1112"/>
      <c r="P81" s="843" t="s">
        <v>263</v>
      </c>
      <c r="Q81" s="229" t="s">
        <v>274</v>
      </c>
      <c r="R81" s="175" t="s">
        <v>275</v>
      </c>
      <c r="S81" s="175" t="s">
        <v>276</v>
      </c>
      <c r="T81" s="879" t="s">
        <v>252</v>
      </c>
      <c r="U81" s="1112"/>
      <c r="V81" s="173"/>
      <c r="W81" s="170"/>
      <c r="X81" s="172"/>
      <c r="Y81" s="1153"/>
      <c r="Z81" s="173"/>
      <c r="AA81" s="170"/>
      <c r="AB81" s="1035"/>
      <c r="AC81" s="170"/>
      <c r="AD81" s="1113"/>
      <c r="AE81" s="1114"/>
    </row>
    <row r="82" spans="1:31" x14ac:dyDescent="0.5">
      <c r="A82" s="86"/>
      <c r="B82" s="281" t="s">
        <v>305</v>
      </c>
      <c r="C82" s="300"/>
      <c r="D82" s="316"/>
      <c r="E82" s="523"/>
      <c r="F82" s="112"/>
      <c r="G82" s="112"/>
      <c r="H82" s="869"/>
      <c r="I82" s="300"/>
      <c r="J82" s="300"/>
      <c r="K82" s="300"/>
      <c r="L82" s="300"/>
      <c r="M82" s="300"/>
      <c r="N82" s="302"/>
      <c r="O82" s="1401"/>
      <c r="P82" s="1402"/>
      <c r="Q82" s="1403"/>
      <c r="R82" s="1403"/>
      <c r="S82" s="1403"/>
      <c r="T82" s="1404"/>
      <c r="U82" s="1401"/>
      <c r="V82" s="1405"/>
      <c r="W82" s="1406"/>
      <c r="X82" s="300"/>
      <c r="Y82" s="300"/>
      <c r="Z82" s="1405"/>
      <c r="AA82" s="1406"/>
      <c r="AB82" s="300"/>
      <c r="AC82" s="302"/>
      <c r="AD82" s="1418"/>
      <c r="AE82" s="1419"/>
    </row>
    <row r="83" spans="1:31" x14ac:dyDescent="0.5">
      <c r="A83" s="39"/>
      <c r="B83" s="38" t="s">
        <v>194</v>
      </c>
      <c r="C83" s="1434">
        <v>0</v>
      </c>
      <c r="D83" s="16" t="s">
        <v>1</v>
      </c>
      <c r="E83" s="35" t="s">
        <v>0</v>
      </c>
      <c r="F83" s="34" t="s">
        <v>0</v>
      </c>
      <c r="G83" s="1435">
        <v>0</v>
      </c>
      <c r="H83" s="35" t="s">
        <v>0</v>
      </c>
      <c r="I83" s="34" t="s">
        <v>0</v>
      </c>
      <c r="J83" s="34" t="s">
        <v>0</v>
      </c>
      <c r="K83" s="1436">
        <v>0</v>
      </c>
      <c r="L83" s="1436">
        <v>0</v>
      </c>
      <c r="M83" s="1436">
        <v>0</v>
      </c>
      <c r="N83" s="1437" t="s">
        <v>0</v>
      </c>
      <c r="O83" s="1134">
        <f>C83-(SUM(H83:N83))</f>
        <v>0</v>
      </c>
      <c r="P83" s="1438">
        <v>0</v>
      </c>
      <c r="Q83" s="1439">
        <v>0</v>
      </c>
      <c r="R83" s="1440">
        <v>0</v>
      </c>
      <c r="S83" s="1436">
        <v>0</v>
      </c>
      <c r="T83" s="96" t="s">
        <v>0</v>
      </c>
      <c r="U83" s="1410">
        <f>C83-(SUM(P83:T83))</f>
        <v>0</v>
      </c>
      <c r="V83" s="1441">
        <v>0</v>
      </c>
      <c r="W83" s="1186">
        <v>0</v>
      </c>
      <c r="X83" s="1189">
        <v>0</v>
      </c>
      <c r="Y83" s="1187">
        <v>0</v>
      </c>
      <c r="Z83" s="1442">
        <v>0</v>
      </c>
      <c r="AA83" s="1186">
        <v>0</v>
      </c>
      <c r="AB83" s="1189">
        <v>0</v>
      </c>
      <c r="AC83" s="1186">
        <v>0</v>
      </c>
      <c r="AD83" s="1281">
        <f t="shared" ref="AD83" si="21">C83-(V83+X83+Z83+AB83)</f>
        <v>0</v>
      </c>
      <c r="AE83" s="1282">
        <f>(SUM(E83:G83))-(W83+Y83+AA83+AC83)</f>
        <v>0</v>
      </c>
    </row>
    <row r="84" spans="1:31" x14ac:dyDescent="0.5">
      <c r="A84" s="39"/>
      <c r="B84" s="22" t="s">
        <v>3</v>
      </c>
      <c r="C84" s="27"/>
      <c r="D84" s="42"/>
      <c r="E84" s="41"/>
      <c r="F84" s="25"/>
      <c r="G84" s="40"/>
      <c r="H84" s="43"/>
      <c r="I84" s="24"/>
      <c r="J84" s="25"/>
      <c r="K84" s="25"/>
      <c r="L84" s="25"/>
      <c r="M84" s="24"/>
      <c r="N84" s="23"/>
      <c r="O84" s="1443"/>
      <c r="P84" s="43"/>
      <c r="Q84" s="40"/>
      <c r="R84" s="40"/>
      <c r="S84" s="41"/>
      <c r="T84" s="45"/>
      <c r="U84" s="1444"/>
      <c r="V84" s="27"/>
      <c r="W84" s="45"/>
      <c r="X84" s="24"/>
      <c r="Y84" s="40"/>
      <c r="Z84" s="43"/>
      <c r="AA84" s="45"/>
      <c r="AB84" s="40"/>
      <c r="AC84" s="45"/>
      <c r="AD84" s="1321"/>
      <c r="AE84" s="1353"/>
    </row>
    <row r="85" spans="1:31" x14ac:dyDescent="0.5">
      <c r="A85" s="39"/>
      <c r="B85" s="463" t="s">
        <v>195</v>
      </c>
      <c r="C85" s="1190">
        <v>0</v>
      </c>
      <c r="D85" s="36" t="s">
        <v>1</v>
      </c>
      <c r="E85" s="35" t="s">
        <v>0</v>
      </c>
      <c r="F85" s="34" t="s">
        <v>0</v>
      </c>
      <c r="G85" s="1435">
        <v>0</v>
      </c>
      <c r="H85" s="35" t="s">
        <v>0</v>
      </c>
      <c r="I85" s="34" t="s">
        <v>0</v>
      </c>
      <c r="J85" s="34" t="s">
        <v>0</v>
      </c>
      <c r="K85" s="1445">
        <v>0</v>
      </c>
      <c r="L85" s="1445">
        <v>0</v>
      </c>
      <c r="M85" s="1435">
        <v>0</v>
      </c>
      <c r="N85" s="1446">
        <v>0</v>
      </c>
      <c r="O85" s="1239">
        <v>0</v>
      </c>
      <c r="P85" s="1233">
        <v>0</v>
      </c>
      <c r="Q85" s="1234">
        <v>0</v>
      </c>
      <c r="R85" s="1237">
        <v>0</v>
      </c>
      <c r="S85" s="1445">
        <v>0</v>
      </c>
      <c r="T85" s="96" t="s">
        <v>0</v>
      </c>
      <c r="U85" s="1410">
        <f>C85-(SUM(P85:T85))</f>
        <v>0</v>
      </c>
      <c r="V85" s="1442">
        <v>0</v>
      </c>
      <c r="W85" s="1283">
        <v>0</v>
      </c>
      <c r="X85" s="1244">
        <v>0</v>
      </c>
      <c r="Y85" s="1242">
        <v>0</v>
      </c>
      <c r="Z85" s="1442">
        <v>0</v>
      </c>
      <c r="AA85" s="1283">
        <v>0</v>
      </c>
      <c r="AB85" s="1244">
        <v>0</v>
      </c>
      <c r="AC85" s="1283">
        <v>0</v>
      </c>
      <c r="AD85" s="1281">
        <f t="shared" ref="AD85:AD86" si="22">C85-(V85+X85+Z85+AB85)</f>
        <v>0</v>
      </c>
      <c r="AE85" s="1282">
        <f>(SUM(E85:G85))-(W85+Y85+AA85+AC85)</f>
        <v>0</v>
      </c>
    </row>
    <row r="86" spans="1:31" x14ac:dyDescent="0.5">
      <c r="A86" s="39"/>
      <c r="B86" s="386" t="s">
        <v>197</v>
      </c>
      <c r="C86" s="1215">
        <v>0</v>
      </c>
      <c r="D86" s="52" t="s">
        <v>1</v>
      </c>
      <c r="E86" s="361" t="s">
        <v>0</v>
      </c>
      <c r="F86" s="363" t="s">
        <v>0</v>
      </c>
      <c r="G86" s="1447">
        <v>0</v>
      </c>
      <c r="H86" s="35" t="s">
        <v>0</v>
      </c>
      <c r="I86" s="34" t="s">
        <v>0</v>
      </c>
      <c r="J86" s="34" t="s">
        <v>0</v>
      </c>
      <c r="K86" s="1307">
        <v>0</v>
      </c>
      <c r="L86" s="1307">
        <v>0</v>
      </c>
      <c r="M86" s="1447">
        <v>0</v>
      </c>
      <c r="N86" s="1448">
        <v>0</v>
      </c>
      <c r="O86" s="1239">
        <v>0</v>
      </c>
      <c r="P86" s="1233">
        <v>0</v>
      </c>
      <c r="Q86" s="1234">
        <v>0</v>
      </c>
      <c r="R86" s="1237">
        <v>0</v>
      </c>
      <c r="S86" s="1445">
        <v>0</v>
      </c>
      <c r="T86" s="96" t="s">
        <v>0</v>
      </c>
      <c r="U86" s="1410">
        <f>C86-(SUM(P86:T86))</f>
        <v>0</v>
      </c>
      <c r="V86" s="1449">
        <v>0</v>
      </c>
      <c r="W86" s="1224">
        <v>0</v>
      </c>
      <c r="X86" s="1280">
        <v>0</v>
      </c>
      <c r="Y86" s="1279">
        <v>0</v>
      </c>
      <c r="Z86" s="1442">
        <v>0</v>
      </c>
      <c r="AA86" s="1224">
        <v>0</v>
      </c>
      <c r="AB86" s="1280">
        <v>0</v>
      </c>
      <c r="AC86" s="1224">
        <v>0</v>
      </c>
      <c r="AD86" s="1281">
        <f t="shared" si="22"/>
        <v>0</v>
      </c>
      <c r="AE86" s="1282">
        <f>(SUM(E86:G86))-(W86+Y86+AA86+AC86)</f>
        <v>0</v>
      </c>
    </row>
    <row r="87" spans="1:31" x14ac:dyDescent="0.5">
      <c r="A87" s="39"/>
      <c r="B87" s="22" t="s">
        <v>196</v>
      </c>
      <c r="C87" s="43"/>
      <c r="D87" s="42"/>
      <c r="E87" s="41"/>
      <c r="F87" s="41"/>
      <c r="G87" s="40"/>
      <c r="H87" s="43"/>
      <c r="I87" s="40"/>
      <c r="J87" s="41"/>
      <c r="K87" s="41"/>
      <c r="L87" s="41"/>
      <c r="M87" s="40"/>
      <c r="N87" s="45"/>
      <c r="O87" s="1443"/>
      <c r="P87" s="43"/>
      <c r="Q87" s="40"/>
      <c r="R87" s="40"/>
      <c r="S87" s="41"/>
      <c r="T87" s="45"/>
      <c r="U87" s="1444"/>
      <c r="V87" s="43"/>
      <c r="W87" s="45"/>
      <c r="X87" s="40"/>
      <c r="Y87" s="40"/>
      <c r="Z87" s="43"/>
      <c r="AA87" s="45"/>
      <c r="AB87" s="40"/>
      <c r="AC87" s="45"/>
      <c r="AD87" s="1352"/>
      <c r="AE87" s="1353"/>
    </row>
    <row r="88" spans="1:31" x14ac:dyDescent="0.5">
      <c r="A88" s="39"/>
      <c r="B88" s="44" t="s">
        <v>198</v>
      </c>
      <c r="C88" s="1190">
        <v>0</v>
      </c>
      <c r="D88" s="36" t="s">
        <v>1</v>
      </c>
      <c r="E88" s="35" t="s">
        <v>0</v>
      </c>
      <c r="F88" s="34" t="s">
        <v>0</v>
      </c>
      <c r="G88" s="1435">
        <v>0</v>
      </c>
      <c r="H88" s="35" t="s">
        <v>0</v>
      </c>
      <c r="I88" s="34" t="s">
        <v>0</v>
      </c>
      <c r="J88" s="34" t="s">
        <v>0</v>
      </c>
      <c r="K88" s="1445">
        <v>0</v>
      </c>
      <c r="L88" s="1445">
        <v>0</v>
      </c>
      <c r="M88" s="1435">
        <v>0</v>
      </c>
      <c r="N88" s="1446">
        <v>0</v>
      </c>
      <c r="O88" s="1239">
        <v>0</v>
      </c>
      <c r="P88" s="1233">
        <v>0</v>
      </c>
      <c r="Q88" s="1234">
        <v>0</v>
      </c>
      <c r="R88" s="1237">
        <v>0</v>
      </c>
      <c r="S88" s="1445">
        <v>0</v>
      </c>
      <c r="T88" s="96" t="s">
        <v>0</v>
      </c>
      <c r="U88" s="1410">
        <f>C88-(SUM(P88:T88))</f>
        <v>0</v>
      </c>
      <c r="V88" s="1442">
        <v>0</v>
      </c>
      <c r="W88" s="1283">
        <v>0</v>
      </c>
      <c r="X88" s="1244">
        <v>0</v>
      </c>
      <c r="Y88" s="1242">
        <v>0</v>
      </c>
      <c r="Z88" s="1442">
        <v>0</v>
      </c>
      <c r="AA88" s="1283">
        <v>0</v>
      </c>
      <c r="AB88" s="1244">
        <v>0</v>
      </c>
      <c r="AC88" s="1283">
        <v>0</v>
      </c>
      <c r="AD88" s="1281">
        <f t="shared" ref="AD88:AD89" si="23">C88-(V88+X88+Z88+AB88)</f>
        <v>0</v>
      </c>
      <c r="AE88" s="1282">
        <f>(SUM(E88:G88))-(W88+Y88+AA88+AC88)</f>
        <v>0</v>
      </c>
    </row>
    <row r="89" spans="1:31" x14ac:dyDescent="0.5">
      <c r="A89" s="39"/>
      <c r="B89" s="315" t="s">
        <v>199</v>
      </c>
      <c r="C89" s="1190">
        <v>0</v>
      </c>
      <c r="D89" s="36" t="s">
        <v>1</v>
      </c>
      <c r="E89" s="35" t="s">
        <v>0</v>
      </c>
      <c r="F89" s="34" t="s">
        <v>0</v>
      </c>
      <c r="G89" s="1435">
        <v>0</v>
      </c>
      <c r="H89" s="35" t="s">
        <v>0</v>
      </c>
      <c r="I89" s="34" t="s">
        <v>0</v>
      </c>
      <c r="J89" s="34" t="s">
        <v>0</v>
      </c>
      <c r="K89" s="1445">
        <v>0</v>
      </c>
      <c r="L89" s="1445">
        <v>0</v>
      </c>
      <c r="M89" s="1435">
        <v>0</v>
      </c>
      <c r="N89" s="1446">
        <v>0</v>
      </c>
      <c r="O89" s="1239">
        <v>0</v>
      </c>
      <c r="P89" s="1233">
        <v>0</v>
      </c>
      <c r="Q89" s="1234">
        <v>0</v>
      </c>
      <c r="R89" s="1237">
        <v>0</v>
      </c>
      <c r="S89" s="1445">
        <v>0</v>
      </c>
      <c r="T89" s="96" t="s">
        <v>0</v>
      </c>
      <c r="U89" s="1410">
        <f>C89-(SUM(P89:T89))</f>
        <v>0</v>
      </c>
      <c r="V89" s="1442">
        <v>0</v>
      </c>
      <c r="W89" s="1283">
        <v>0</v>
      </c>
      <c r="X89" s="1244">
        <v>0</v>
      </c>
      <c r="Y89" s="1242">
        <v>0</v>
      </c>
      <c r="Z89" s="1442">
        <v>0</v>
      </c>
      <c r="AA89" s="1283">
        <v>0</v>
      </c>
      <c r="AB89" s="1244">
        <v>0</v>
      </c>
      <c r="AC89" s="1283">
        <v>0</v>
      </c>
      <c r="AD89" s="1281">
        <f t="shared" si="23"/>
        <v>0</v>
      </c>
      <c r="AE89" s="1282">
        <f>(SUM(E89:G89))-(W89+Y89+AA89+AC89)</f>
        <v>0</v>
      </c>
    </row>
    <row r="90" spans="1:31" x14ac:dyDescent="0.5">
      <c r="A90" s="39"/>
      <c r="B90" s="314" t="s">
        <v>220</v>
      </c>
      <c r="C90" s="27"/>
      <c r="D90" s="26"/>
      <c r="E90" s="25"/>
      <c r="F90" s="25"/>
      <c r="G90" s="24"/>
      <c r="H90" s="27"/>
      <c r="I90" s="24"/>
      <c r="J90" s="25"/>
      <c r="K90" s="1450"/>
      <c r="L90" s="1450"/>
      <c r="M90" s="1321"/>
      <c r="N90" s="1322"/>
      <c r="O90" s="1443"/>
      <c r="P90" s="43"/>
      <c r="Q90" s="40"/>
      <c r="R90" s="40"/>
      <c r="S90" s="41"/>
      <c r="T90" s="45"/>
      <c r="U90" s="1444"/>
      <c r="V90" s="27"/>
      <c r="W90" s="23"/>
      <c r="X90" s="24"/>
      <c r="Y90" s="24"/>
      <c r="Z90" s="27"/>
      <c r="AA90" s="23"/>
      <c r="AB90" s="24"/>
      <c r="AC90" s="23"/>
      <c r="AD90" s="1321"/>
      <c r="AE90" s="1322"/>
    </row>
    <row r="91" spans="1:31" x14ac:dyDescent="0.5">
      <c r="A91" s="39"/>
      <c r="B91" s="44" t="s">
        <v>200</v>
      </c>
      <c r="C91" s="1190">
        <v>0</v>
      </c>
      <c r="D91" s="36" t="s">
        <v>1</v>
      </c>
      <c r="E91" s="35" t="s">
        <v>0</v>
      </c>
      <c r="F91" s="34" t="s">
        <v>0</v>
      </c>
      <c r="G91" s="1435">
        <v>0</v>
      </c>
      <c r="H91" s="35" t="s">
        <v>0</v>
      </c>
      <c r="I91" s="34" t="s">
        <v>0</v>
      </c>
      <c r="J91" s="34" t="s">
        <v>0</v>
      </c>
      <c r="K91" s="1445">
        <v>0</v>
      </c>
      <c r="L91" s="1445">
        <v>0</v>
      </c>
      <c r="M91" s="1435">
        <v>0</v>
      </c>
      <c r="N91" s="1446">
        <v>0</v>
      </c>
      <c r="O91" s="1239">
        <v>0</v>
      </c>
      <c r="P91" s="1233">
        <v>0</v>
      </c>
      <c r="Q91" s="1234">
        <v>0</v>
      </c>
      <c r="R91" s="1237">
        <v>0</v>
      </c>
      <c r="S91" s="1445">
        <v>0</v>
      </c>
      <c r="T91" s="96" t="s">
        <v>0</v>
      </c>
      <c r="U91" s="1410">
        <f>C91-(SUM(P91:T91))</f>
        <v>0</v>
      </c>
      <c r="V91" s="1442">
        <v>0</v>
      </c>
      <c r="W91" s="1283">
        <v>0</v>
      </c>
      <c r="X91" s="1244">
        <v>0</v>
      </c>
      <c r="Y91" s="1242">
        <v>0</v>
      </c>
      <c r="Z91" s="1442">
        <v>0</v>
      </c>
      <c r="AA91" s="1283">
        <v>0</v>
      </c>
      <c r="AB91" s="1244">
        <v>0</v>
      </c>
      <c r="AC91" s="1283">
        <v>0</v>
      </c>
      <c r="AD91" s="1281">
        <f t="shared" ref="AD91:AD92" si="24">C91-(V91+X91+Z91+AB91)</f>
        <v>0</v>
      </c>
      <c r="AE91" s="1282">
        <f>(SUM(E91:G91))-(W91+Y91+AA91+AC91)</f>
        <v>0</v>
      </c>
    </row>
    <row r="92" spans="1:31" x14ac:dyDescent="0.5">
      <c r="A92" s="39"/>
      <c r="B92" s="38" t="s">
        <v>201</v>
      </c>
      <c r="C92" s="1434">
        <v>0</v>
      </c>
      <c r="D92" s="16" t="s">
        <v>1</v>
      </c>
      <c r="E92" s="15" t="s">
        <v>0</v>
      </c>
      <c r="F92" s="14" t="s">
        <v>0</v>
      </c>
      <c r="G92" s="1451">
        <v>0</v>
      </c>
      <c r="H92" s="35" t="s">
        <v>0</v>
      </c>
      <c r="I92" s="34" t="s">
        <v>0</v>
      </c>
      <c r="J92" s="34" t="s">
        <v>0</v>
      </c>
      <c r="K92" s="1445">
        <v>0</v>
      </c>
      <c r="L92" s="1445">
        <v>0</v>
      </c>
      <c r="M92" s="1435">
        <v>0</v>
      </c>
      <c r="N92" s="1446">
        <v>0</v>
      </c>
      <c r="O92" s="1239">
        <v>0</v>
      </c>
      <c r="P92" s="1233">
        <v>0</v>
      </c>
      <c r="Q92" s="1234">
        <v>0</v>
      </c>
      <c r="R92" s="1237">
        <v>0</v>
      </c>
      <c r="S92" s="1445">
        <v>0</v>
      </c>
      <c r="T92" s="96" t="s">
        <v>0</v>
      </c>
      <c r="U92" s="1410">
        <f>C92-(SUM(P92:T92))</f>
        <v>0</v>
      </c>
      <c r="V92" s="1441">
        <v>0</v>
      </c>
      <c r="W92" s="1186">
        <v>0</v>
      </c>
      <c r="X92" s="1189">
        <v>0</v>
      </c>
      <c r="Y92" s="1187">
        <v>0</v>
      </c>
      <c r="Z92" s="1442">
        <v>0</v>
      </c>
      <c r="AA92" s="1186">
        <v>0</v>
      </c>
      <c r="AB92" s="1189">
        <v>0</v>
      </c>
      <c r="AC92" s="1186">
        <v>0</v>
      </c>
      <c r="AD92" s="1281">
        <f t="shared" si="24"/>
        <v>0</v>
      </c>
      <c r="AE92" s="1282">
        <f>(SUM(E92:G92))-(W92+Y92+AA92+AC92)</f>
        <v>0</v>
      </c>
    </row>
    <row r="93" spans="1:31" x14ac:dyDescent="0.5">
      <c r="A93" s="39"/>
      <c r="B93" s="383" t="s">
        <v>202</v>
      </c>
      <c r="C93" s="795"/>
      <c r="D93" s="42"/>
      <c r="E93" s="42"/>
      <c r="F93" s="42"/>
      <c r="G93" s="384"/>
      <c r="H93" s="43"/>
      <c r="I93" s="40"/>
      <c r="J93" s="42"/>
      <c r="K93" s="42"/>
      <c r="L93" s="42"/>
      <c r="M93" s="40"/>
      <c r="N93" s="1452"/>
      <c r="O93" s="1443"/>
      <c r="P93" s="43"/>
      <c r="Q93" s="40"/>
      <c r="R93" s="40"/>
      <c r="S93" s="42"/>
      <c r="T93" s="45"/>
      <c r="U93" s="1444"/>
      <c r="V93" s="43"/>
      <c r="W93" s="45"/>
      <c r="X93" s="40"/>
      <c r="Y93" s="40"/>
      <c r="Z93" s="43"/>
      <c r="AA93" s="45"/>
      <c r="AB93" s="40"/>
      <c r="AC93" s="45"/>
      <c r="AD93" s="1453"/>
      <c r="AE93" s="1454"/>
    </row>
    <row r="94" spans="1:31" x14ac:dyDescent="0.5">
      <c r="A94" s="39"/>
      <c r="B94" s="38" t="s">
        <v>203</v>
      </c>
      <c r="C94" s="1190">
        <v>0</v>
      </c>
      <c r="D94" s="36" t="s">
        <v>1</v>
      </c>
      <c r="E94" s="35" t="s">
        <v>0</v>
      </c>
      <c r="F94" s="34" t="s">
        <v>0</v>
      </c>
      <c r="G94" s="1435">
        <v>0</v>
      </c>
      <c r="H94" s="35" t="s">
        <v>0</v>
      </c>
      <c r="I94" s="34" t="s">
        <v>0</v>
      </c>
      <c r="J94" s="34" t="s">
        <v>0</v>
      </c>
      <c r="K94" s="1445">
        <v>0</v>
      </c>
      <c r="L94" s="1445">
        <v>0</v>
      </c>
      <c r="M94" s="1435">
        <v>0</v>
      </c>
      <c r="N94" s="1446">
        <v>0</v>
      </c>
      <c r="O94" s="1239">
        <v>0</v>
      </c>
      <c r="P94" s="1233">
        <v>0</v>
      </c>
      <c r="Q94" s="1234">
        <v>0</v>
      </c>
      <c r="R94" s="1237">
        <v>0</v>
      </c>
      <c r="S94" s="1445">
        <v>0</v>
      </c>
      <c r="T94" s="96" t="s">
        <v>0</v>
      </c>
      <c r="U94" s="1410">
        <f>C94-(SUM(P94:T94))</f>
        <v>0</v>
      </c>
      <c r="V94" s="1442">
        <v>0</v>
      </c>
      <c r="W94" s="1283">
        <v>0</v>
      </c>
      <c r="X94" s="1244">
        <v>0</v>
      </c>
      <c r="Y94" s="1242">
        <v>0</v>
      </c>
      <c r="Z94" s="1442">
        <v>0</v>
      </c>
      <c r="AA94" s="1283">
        <v>0</v>
      </c>
      <c r="AB94" s="1244">
        <v>0</v>
      </c>
      <c r="AC94" s="1283">
        <v>0</v>
      </c>
      <c r="AD94" s="1281">
        <f t="shared" ref="AD94" si="25">C94-(V94+X94+Z94+AB94)</f>
        <v>0</v>
      </c>
      <c r="AE94" s="1282">
        <f>(SUM(E94:G94))-(W94+Y94+AA94+AC94)</f>
        <v>0</v>
      </c>
    </row>
    <row r="95" spans="1:31" x14ac:dyDescent="0.5">
      <c r="A95" s="39"/>
      <c r="B95" s="386" t="s">
        <v>204</v>
      </c>
      <c r="C95" s="27"/>
      <c r="D95" s="26"/>
      <c r="E95" s="25"/>
      <c r="F95" s="25"/>
      <c r="G95" s="24"/>
      <c r="H95" s="27"/>
      <c r="I95" s="24"/>
      <c r="J95" s="25"/>
      <c r="K95" s="25"/>
      <c r="L95" s="25"/>
      <c r="M95" s="24"/>
      <c r="N95" s="23"/>
      <c r="O95" s="1443"/>
      <c r="P95" s="43"/>
      <c r="Q95" s="40"/>
      <c r="R95" s="40"/>
      <c r="S95" s="41"/>
      <c r="T95" s="45"/>
      <c r="U95" s="1444"/>
      <c r="V95" s="27"/>
      <c r="W95" s="23"/>
      <c r="X95" s="24"/>
      <c r="Y95" s="24"/>
      <c r="Z95" s="27"/>
      <c r="AA95" s="23"/>
      <c r="AB95" s="24"/>
      <c r="AC95" s="23"/>
      <c r="AD95" s="1321"/>
      <c r="AE95" s="1322"/>
    </row>
    <row r="96" spans="1:31" x14ac:dyDescent="0.5">
      <c r="A96" s="84"/>
      <c r="B96" s="832" t="s">
        <v>2</v>
      </c>
      <c r="C96" s="1455">
        <f>SUM(C93,C88,C86,C85,C91,C83,C94,C89,C92)</f>
        <v>0</v>
      </c>
      <c r="D96" s="1456" t="s">
        <v>1</v>
      </c>
      <c r="E96" s="1457" t="s">
        <v>0</v>
      </c>
      <c r="F96" s="1458" t="s">
        <v>0</v>
      </c>
      <c r="G96" s="1459">
        <f>SUM(G93,G88,G86,G85,G91,G83,G94,G89,G92)</f>
        <v>0</v>
      </c>
      <c r="H96" s="1457" t="s">
        <v>0</v>
      </c>
      <c r="I96" s="1460" t="s">
        <v>0</v>
      </c>
      <c r="J96" s="1460" t="s">
        <v>0</v>
      </c>
      <c r="K96" s="1459">
        <f>SUM(K93,K88,K86,K85,K91,K83,K94,K89,K92)</f>
        <v>0</v>
      </c>
      <c r="L96" s="1459">
        <f>SUM(L93,L88,L86,L85,L91,L83,L94,L89,L92)</f>
        <v>0</v>
      </c>
      <c r="M96" s="1461">
        <f>SUM(M93,M88,M86,M85,M91,M83,M94,M89,M92)</f>
        <v>0</v>
      </c>
      <c r="N96" s="1462">
        <f>SUM(N93,N88,N86,N85,N91,N83,N94,N89,N92)</f>
        <v>0</v>
      </c>
      <c r="O96" s="1166">
        <f>C96-(SUM(H96:N96))</f>
        <v>0</v>
      </c>
      <c r="P96" s="1463">
        <f>SUM(P93,P88,P86,P85,P91,P83,P94,P89,P92)</f>
        <v>0</v>
      </c>
      <c r="Q96" s="1459">
        <f>SUM(Q93,Q88,Q86,Q85,Q91,Q83,Q94,Q89,Q92)</f>
        <v>0</v>
      </c>
      <c r="R96" s="1459">
        <f>SUM(R93,R88,R86,R85,R91,R83,R94,R89,R92)</f>
        <v>0</v>
      </c>
      <c r="S96" s="1459">
        <f>SUM(S93,S88,S86,S85,S91,S83,S94,S89,S92)</f>
        <v>0</v>
      </c>
      <c r="T96" s="1464" t="s">
        <v>0</v>
      </c>
      <c r="U96" s="1166">
        <f>C96-(SUM(P96:T96))</f>
        <v>0</v>
      </c>
      <c r="V96" s="1463">
        <f t="shared" ref="V96:AC96" si="26">SUM(V93,V88,V86,V85,V91,V83,V94,V89,V92)</f>
        <v>0</v>
      </c>
      <c r="W96" s="1465">
        <f t="shared" si="26"/>
        <v>0</v>
      </c>
      <c r="X96" s="1466">
        <f t="shared" si="26"/>
        <v>0</v>
      </c>
      <c r="Y96" s="1467">
        <f t="shared" si="26"/>
        <v>0</v>
      </c>
      <c r="Z96" s="1463">
        <f t="shared" si="26"/>
        <v>0</v>
      </c>
      <c r="AA96" s="1465">
        <f t="shared" si="26"/>
        <v>0</v>
      </c>
      <c r="AB96" s="1466">
        <f t="shared" si="26"/>
        <v>0</v>
      </c>
      <c r="AC96" s="1465">
        <f t="shared" si="26"/>
        <v>0</v>
      </c>
      <c r="AD96" s="1281">
        <f t="shared" ref="AD96" si="27">C96-(V96+X96+Z96+AB96)</f>
        <v>0</v>
      </c>
      <c r="AE96" s="1282">
        <f>(SUM(E96:G96))-(W96+Y96+AA96+AC96)</f>
        <v>0</v>
      </c>
    </row>
    <row r="97" spans="1:31" x14ac:dyDescent="0.5">
      <c r="A97" s="86"/>
      <c r="B97" s="313" t="s">
        <v>306</v>
      </c>
      <c r="C97" s="236"/>
      <c r="D97" s="311"/>
      <c r="E97" s="503"/>
      <c r="F97" s="41"/>
      <c r="G97" s="41"/>
      <c r="H97" s="493"/>
      <c r="I97" s="464"/>
      <c r="J97" s="464"/>
      <c r="K97" s="236"/>
      <c r="L97" s="236"/>
      <c r="M97" s="236"/>
      <c r="N97" s="312"/>
      <c r="O97" s="1414"/>
      <c r="P97" s="235"/>
      <c r="Q97" s="236"/>
      <c r="R97" s="236"/>
      <c r="S97" s="236"/>
      <c r="T97" s="495"/>
      <c r="U97" s="1414"/>
      <c r="V97" s="1424"/>
      <c r="W97" s="1425"/>
      <c r="X97" s="236"/>
      <c r="Y97" s="236"/>
      <c r="Z97" s="1424"/>
      <c r="AA97" s="1425"/>
      <c r="AB97" s="236"/>
      <c r="AC97" s="312"/>
      <c r="AD97" s="1418"/>
      <c r="AE97" s="1419"/>
    </row>
    <row r="98" spans="1:31" x14ac:dyDescent="0.5">
      <c r="A98" s="86"/>
      <c r="B98" s="62" t="s">
        <v>189</v>
      </c>
      <c r="C98" s="43"/>
      <c r="D98" s="42"/>
      <c r="E98" s="503"/>
      <c r="F98" s="503"/>
      <c r="G98" s="40"/>
      <c r="H98" s="1468"/>
      <c r="I98" s="503"/>
      <c r="J98" s="503"/>
      <c r="K98" s="503"/>
      <c r="L98" s="40"/>
      <c r="M98" s="503"/>
      <c r="N98" s="1469"/>
      <c r="O98" s="1470"/>
      <c r="P98" s="27"/>
      <c r="Q98" s="24"/>
      <c r="R98" s="24"/>
      <c r="S98" s="24"/>
      <c r="T98" s="23"/>
      <c r="U98" s="1470"/>
      <c r="V98" s="43"/>
      <c r="W98" s="45"/>
      <c r="X98" s="40"/>
      <c r="Y98" s="40"/>
      <c r="Z98" s="43"/>
      <c r="AA98" s="45"/>
      <c r="AB98" s="40"/>
      <c r="AC98" s="45"/>
      <c r="AD98" s="1352"/>
      <c r="AE98" s="1353"/>
    </row>
    <row r="99" spans="1:31" x14ac:dyDescent="0.5">
      <c r="A99" s="86"/>
      <c r="B99" s="65" t="s">
        <v>211</v>
      </c>
      <c r="C99" s="1471">
        <v>0</v>
      </c>
      <c r="D99" s="133" t="s">
        <v>1</v>
      </c>
      <c r="E99" s="132" t="s">
        <v>0</v>
      </c>
      <c r="F99" s="139" t="s">
        <v>0</v>
      </c>
      <c r="G99" s="1179">
        <v>0</v>
      </c>
      <c r="H99" s="102" t="s">
        <v>0</v>
      </c>
      <c r="I99" s="139" t="s">
        <v>0</v>
      </c>
      <c r="J99" s="139" t="s">
        <v>0</v>
      </c>
      <c r="K99" s="139" t="s">
        <v>0</v>
      </c>
      <c r="L99" s="139" t="s">
        <v>0</v>
      </c>
      <c r="M99" s="1184">
        <v>0</v>
      </c>
      <c r="N99" s="101" t="s">
        <v>0</v>
      </c>
      <c r="O99" s="1134">
        <f>C99-(SUM(H99:N99))</f>
        <v>0</v>
      </c>
      <c r="P99" s="1233">
        <v>0</v>
      </c>
      <c r="Q99" s="1234">
        <v>0</v>
      </c>
      <c r="R99" s="1237">
        <v>0</v>
      </c>
      <c r="S99" s="1240">
        <v>0</v>
      </c>
      <c r="T99" s="96" t="s">
        <v>0</v>
      </c>
      <c r="U99" s="1410">
        <f>C99-(SUM(P99:T99))</f>
        <v>0</v>
      </c>
      <c r="V99" s="1185">
        <v>0</v>
      </c>
      <c r="W99" s="1186">
        <v>0</v>
      </c>
      <c r="X99" s="1187">
        <v>0</v>
      </c>
      <c r="Y99" s="1188">
        <v>0</v>
      </c>
      <c r="Z99" s="1185">
        <v>0</v>
      </c>
      <c r="AA99" s="1186">
        <v>0</v>
      </c>
      <c r="AB99" s="1189">
        <v>0</v>
      </c>
      <c r="AC99" s="1186">
        <v>0</v>
      </c>
      <c r="AD99" s="1281">
        <f t="shared" ref="AD99:AD102" si="28">C99-(V99+X99+Z99+AB99)</f>
        <v>0</v>
      </c>
      <c r="AE99" s="1282">
        <f>(SUM(E99:G99))-(W99+Y99+AA99+AC99)</f>
        <v>0</v>
      </c>
    </row>
    <row r="100" spans="1:31" x14ac:dyDescent="0.5">
      <c r="A100" s="86"/>
      <c r="B100" s="65" t="s">
        <v>212</v>
      </c>
      <c r="C100" s="1471">
        <v>0</v>
      </c>
      <c r="D100" s="133" t="s">
        <v>1</v>
      </c>
      <c r="E100" s="132" t="s">
        <v>0</v>
      </c>
      <c r="F100" s="139" t="s">
        <v>0</v>
      </c>
      <c r="G100" s="1179">
        <v>0</v>
      </c>
      <c r="H100" s="102" t="s">
        <v>0</v>
      </c>
      <c r="I100" s="139" t="s">
        <v>0</v>
      </c>
      <c r="J100" s="139" t="s">
        <v>0</v>
      </c>
      <c r="K100" s="139" t="s">
        <v>0</v>
      </c>
      <c r="L100" s="139" t="s">
        <v>0</v>
      </c>
      <c r="M100" s="1184">
        <v>0</v>
      </c>
      <c r="N100" s="101" t="s">
        <v>0</v>
      </c>
      <c r="O100" s="1134">
        <f>C100-(SUM(H100:N100))</f>
        <v>0</v>
      </c>
      <c r="P100" s="1233">
        <v>0</v>
      </c>
      <c r="Q100" s="1234">
        <v>0</v>
      </c>
      <c r="R100" s="1237">
        <v>0</v>
      </c>
      <c r="S100" s="1240">
        <v>0</v>
      </c>
      <c r="T100" s="96" t="s">
        <v>0</v>
      </c>
      <c r="U100" s="1410">
        <f>C100-(SUM(P100:T100))</f>
        <v>0</v>
      </c>
      <c r="V100" s="1185">
        <v>0</v>
      </c>
      <c r="W100" s="1186">
        <v>0</v>
      </c>
      <c r="X100" s="1187">
        <v>0</v>
      </c>
      <c r="Y100" s="1188">
        <v>0</v>
      </c>
      <c r="Z100" s="1185">
        <v>0</v>
      </c>
      <c r="AA100" s="1186">
        <v>0</v>
      </c>
      <c r="AB100" s="1189">
        <v>0</v>
      </c>
      <c r="AC100" s="1186">
        <v>0</v>
      </c>
      <c r="AD100" s="1281">
        <f t="shared" si="28"/>
        <v>0</v>
      </c>
      <c r="AE100" s="1282">
        <f>(SUM(E100:G100))-(W100+Y100+AA100+AC100)</f>
        <v>0</v>
      </c>
    </row>
    <row r="101" spans="1:31" x14ac:dyDescent="0.5">
      <c r="A101" s="86"/>
      <c r="B101" s="922" t="s">
        <v>296</v>
      </c>
      <c r="C101" s="1472">
        <f>SUM(C99:C100)</f>
        <v>0</v>
      </c>
      <c r="D101" s="924" t="s">
        <v>1</v>
      </c>
      <c r="E101" s="132" t="s">
        <v>0</v>
      </c>
      <c r="F101" s="448" t="s">
        <v>0</v>
      </c>
      <c r="G101" s="1473">
        <f>SUM(G99:G100)</f>
        <v>0</v>
      </c>
      <c r="H101" s="102" t="s">
        <v>0</v>
      </c>
      <c r="I101" s="139" t="s">
        <v>0</v>
      </c>
      <c r="J101" s="139" t="s">
        <v>0</v>
      </c>
      <c r="K101" s="139" t="s">
        <v>0</v>
      </c>
      <c r="L101" s="448" t="s">
        <v>0</v>
      </c>
      <c r="M101" s="1474">
        <f>SUM(M99:M100)</f>
        <v>0</v>
      </c>
      <c r="N101" s="157" t="s">
        <v>0</v>
      </c>
      <c r="O101" s="1134">
        <f>C101-(SUM(H101:N101))</f>
        <v>0</v>
      </c>
      <c r="P101" s="1475">
        <f>SUM(P99:P100)</f>
        <v>0</v>
      </c>
      <c r="Q101" s="1474">
        <f t="shared" ref="Q101:AC101" si="29">SUM(Q99:Q100)</f>
        <v>0</v>
      </c>
      <c r="R101" s="1474">
        <f t="shared" si="29"/>
        <v>0</v>
      </c>
      <c r="S101" s="1474">
        <f t="shared" si="29"/>
        <v>0</v>
      </c>
      <c r="T101" s="1476">
        <f t="shared" si="29"/>
        <v>0</v>
      </c>
      <c r="U101" s="1410">
        <f>C101-(SUM(P101:T101))</f>
        <v>0</v>
      </c>
      <c r="V101" s="1477">
        <f t="shared" si="29"/>
        <v>0</v>
      </c>
      <c r="W101" s="1478">
        <f t="shared" si="29"/>
        <v>0</v>
      </c>
      <c r="X101" s="1479">
        <f t="shared" si="29"/>
        <v>0</v>
      </c>
      <c r="Y101" s="1480">
        <f t="shared" si="29"/>
        <v>0</v>
      </c>
      <c r="Z101" s="1477">
        <f t="shared" si="29"/>
        <v>0</v>
      </c>
      <c r="AA101" s="1478">
        <f t="shared" si="29"/>
        <v>0</v>
      </c>
      <c r="AB101" s="1479">
        <f t="shared" si="29"/>
        <v>0</v>
      </c>
      <c r="AC101" s="1481">
        <f t="shared" si="29"/>
        <v>0</v>
      </c>
      <c r="AD101" s="1281">
        <f t="shared" si="28"/>
        <v>0</v>
      </c>
      <c r="AE101" s="1282">
        <f>(SUM(E101:G101))-(W101+Y101+AA101+AC101)</f>
        <v>0</v>
      </c>
    </row>
    <row r="102" spans="1:31" x14ac:dyDescent="0.5">
      <c r="A102" s="84"/>
      <c r="B102" s="65" t="s">
        <v>190</v>
      </c>
      <c r="C102" s="1482">
        <v>0</v>
      </c>
      <c r="D102" s="317" t="s">
        <v>1</v>
      </c>
      <c r="E102" s="318" t="s">
        <v>0</v>
      </c>
      <c r="F102" s="228" t="s">
        <v>0</v>
      </c>
      <c r="G102" s="1249">
        <v>0</v>
      </c>
      <c r="H102" s="102" t="s">
        <v>0</v>
      </c>
      <c r="I102" s="139" t="s">
        <v>0</v>
      </c>
      <c r="J102" s="139" t="s">
        <v>0</v>
      </c>
      <c r="K102" s="139" t="s">
        <v>0</v>
      </c>
      <c r="L102" s="139" t="s">
        <v>0</v>
      </c>
      <c r="M102" s="1184">
        <v>0</v>
      </c>
      <c r="N102" s="80" t="s">
        <v>0</v>
      </c>
      <c r="O102" s="1138">
        <f>C102-(SUM(H102:N102))</f>
        <v>0</v>
      </c>
      <c r="P102" s="129" t="s">
        <v>0</v>
      </c>
      <c r="Q102" s="78" t="s">
        <v>0</v>
      </c>
      <c r="R102" s="1483">
        <v>0</v>
      </c>
      <c r="S102" s="78" t="s">
        <v>0</v>
      </c>
      <c r="T102" s="80" t="s">
        <v>0</v>
      </c>
      <c r="U102" s="1166">
        <f>C102-(SUM(P102:T102))</f>
        <v>0</v>
      </c>
      <c r="V102" s="1484">
        <v>0</v>
      </c>
      <c r="W102" s="1485">
        <v>0</v>
      </c>
      <c r="X102" s="1486">
        <v>0</v>
      </c>
      <c r="Y102" s="1487">
        <v>0</v>
      </c>
      <c r="Z102" s="1484">
        <v>0</v>
      </c>
      <c r="AA102" s="1485">
        <v>0</v>
      </c>
      <c r="AB102" s="1488">
        <v>0</v>
      </c>
      <c r="AC102" s="1485">
        <v>0</v>
      </c>
      <c r="AD102" s="1281">
        <f t="shared" si="28"/>
        <v>0</v>
      </c>
      <c r="AE102" s="1282">
        <f>(SUM(E102:G102))-(W102+Y102+AA102+AC102)</f>
        <v>0</v>
      </c>
    </row>
    <row r="103" spans="1:31" x14ac:dyDescent="0.5">
      <c r="A103" s="86"/>
      <c r="B103" s="281" t="s">
        <v>307</v>
      </c>
      <c r="C103" s="300"/>
      <c r="D103" s="316"/>
      <c r="E103" s="523"/>
      <c r="F103" s="112"/>
      <c r="G103" s="112"/>
      <c r="H103" s="869"/>
      <c r="I103" s="300"/>
      <c r="J103" s="300"/>
      <c r="K103" s="300"/>
      <c r="L103" s="300"/>
      <c r="M103" s="300"/>
      <c r="N103" s="302"/>
      <c r="O103" s="1489"/>
      <c r="P103" s="869"/>
      <c r="Q103" s="300"/>
      <c r="R103" s="300"/>
      <c r="S103" s="300"/>
      <c r="T103" s="302"/>
      <c r="U103" s="1489"/>
      <c r="V103" s="1405"/>
      <c r="W103" s="1406"/>
      <c r="X103" s="300"/>
      <c r="Y103" s="300"/>
      <c r="Z103" s="1405"/>
      <c r="AA103" s="1406"/>
      <c r="AB103" s="300"/>
      <c r="AC103" s="302"/>
      <c r="AD103" s="1418"/>
      <c r="AE103" s="1419"/>
    </row>
    <row r="104" spans="1:31" x14ac:dyDescent="0.5">
      <c r="A104" s="86"/>
      <c r="B104" s="310" t="s">
        <v>210</v>
      </c>
      <c r="C104" s="235"/>
      <c r="D104" s="311"/>
      <c r="E104" s="503"/>
      <c r="F104" s="503"/>
      <c r="G104" s="41"/>
      <c r="H104" s="235"/>
      <c r="I104" s="236"/>
      <c r="J104" s="236"/>
      <c r="K104" s="236"/>
      <c r="L104" s="236"/>
      <c r="M104" s="236"/>
      <c r="N104" s="312"/>
      <c r="O104" s="1490"/>
      <c r="P104" s="903"/>
      <c r="Q104" s="905"/>
      <c r="R104" s="905"/>
      <c r="S104" s="905"/>
      <c r="T104" s="907"/>
      <c r="U104" s="1490"/>
      <c r="V104" s="1424"/>
      <c r="W104" s="1425"/>
      <c r="X104" s="236"/>
      <c r="Y104" s="236"/>
      <c r="Z104" s="1424"/>
      <c r="AA104" s="1425"/>
      <c r="AB104" s="236"/>
      <c r="AC104" s="312"/>
      <c r="AD104" s="1418"/>
      <c r="AE104" s="1419"/>
    </row>
    <row r="105" spans="1:31" x14ac:dyDescent="0.5">
      <c r="A105" s="86"/>
      <c r="B105" s="64" t="s">
        <v>238</v>
      </c>
      <c r="C105" s="1215">
        <v>0</v>
      </c>
      <c r="D105" s="133" t="s">
        <v>1</v>
      </c>
      <c r="E105" s="132" t="s">
        <v>0</v>
      </c>
      <c r="F105" s="139" t="s">
        <v>0</v>
      </c>
      <c r="G105" s="1216">
        <v>0</v>
      </c>
      <c r="H105" s="102" t="s">
        <v>0</v>
      </c>
      <c r="I105" s="139" t="s">
        <v>0</v>
      </c>
      <c r="J105" s="139" t="s">
        <v>0</v>
      </c>
      <c r="K105" s="1491">
        <v>0</v>
      </c>
      <c r="L105" s="1184">
        <v>0</v>
      </c>
      <c r="M105" s="448" t="s">
        <v>0</v>
      </c>
      <c r="N105" s="96" t="s">
        <v>0</v>
      </c>
      <c r="O105" s="1134">
        <f>C105-(SUM(H105:N105))</f>
        <v>0</v>
      </c>
      <c r="P105" s="1233">
        <v>0</v>
      </c>
      <c r="Q105" s="1234">
        <v>0</v>
      </c>
      <c r="R105" s="1237">
        <v>0</v>
      </c>
      <c r="S105" s="1240">
        <v>0</v>
      </c>
      <c r="T105" s="96" t="s">
        <v>0</v>
      </c>
      <c r="U105" s="1410">
        <f>C105-(SUM(P105:T105))</f>
        <v>0</v>
      </c>
      <c r="V105" s="1223">
        <v>0</v>
      </c>
      <c r="W105" s="1224">
        <v>0</v>
      </c>
      <c r="X105" s="1279">
        <v>0</v>
      </c>
      <c r="Y105" s="1225">
        <v>0</v>
      </c>
      <c r="Z105" s="1223">
        <v>0</v>
      </c>
      <c r="AA105" s="1224">
        <v>0</v>
      </c>
      <c r="AB105" s="1280">
        <v>0</v>
      </c>
      <c r="AC105" s="1224">
        <v>0</v>
      </c>
      <c r="AD105" s="1281">
        <f t="shared" ref="AD105:AD109" si="30">C105-(V105+X105+Z105+AB105)</f>
        <v>0</v>
      </c>
      <c r="AE105" s="1282">
        <f>(SUM(E105:G105))-(W105+Y105+AA105+AC105)</f>
        <v>0</v>
      </c>
    </row>
    <row r="106" spans="1:31" x14ac:dyDescent="0.5">
      <c r="A106" s="86"/>
      <c r="B106" s="64" t="s">
        <v>236</v>
      </c>
      <c r="C106" s="1215">
        <v>0</v>
      </c>
      <c r="D106" s="133" t="s">
        <v>1</v>
      </c>
      <c r="E106" s="132" t="s">
        <v>0</v>
      </c>
      <c r="F106" s="139" t="s">
        <v>0</v>
      </c>
      <c r="G106" s="1216">
        <v>0</v>
      </c>
      <c r="H106" s="102" t="s">
        <v>0</v>
      </c>
      <c r="I106" s="139" t="s">
        <v>0</v>
      </c>
      <c r="J106" s="139" t="s">
        <v>0</v>
      </c>
      <c r="K106" s="1184">
        <v>0</v>
      </c>
      <c r="L106" s="1491">
        <v>0</v>
      </c>
      <c r="M106" s="448" t="s">
        <v>0</v>
      </c>
      <c r="N106" s="101" t="s">
        <v>0</v>
      </c>
      <c r="O106" s="1134">
        <f>C106-(SUM(H106:N106))</f>
        <v>0</v>
      </c>
      <c r="P106" s="1233">
        <v>0</v>
      </c>
      <c r="Q106" s="1234">
        <v>0</v>
      </c>
      <c r="R106" s="1237">
        <v>0</v>
      </c>
      <c r="S106" s="1240">
        <v>0</v>
      </c>
      <c r="T106" s="96" t="s">
        <v>0</v>
      </c>
      <c r="U106" s="1410">
        <f>C106-(SUM(P106:T106))</f>
        <v>0</v>
      </c>
      <c r="V106" s="1223">
        <v>0</v>
      </c>
      <c r="W106" s="1224">
        <v>0</v>
      </c>
      <c r="X106" s="1279">
        <v>0</v>
      </c>
      <c r="Y106" s="1225">
        <v>0</v>
      </c>
      <c r="Z106" s="1223">
        <v>0</v>
      </c>
      <c r="AA106" s="1224">
        <v>0</v>
      </c>
      <c r="AB106" s="1280">
        <v>0</v>
      </c>
      <c r="AC106" s="1224">
        <v>0</v>
      </c>
      <c r="AD106" s="1281">
        <f t="shared" si="30"/>
        <v>0</v>
      </c>
      <c r="AE106" s="1282">
        <f>(SUM(E106:G106))-(W106+Y106+AA106+AC106)</f>
        <v>0</v>
      </c>
    </row>
    <row r="107" spans="1:31" x14ac:dyDescent="0.5">
      <c r="A107" s="86"/>
      <c r="B107" s="496" t="s">
        <v>237</v>
      </c>
      <c r="C107" s="1492">
        <v>0</v>
      </c>
      <c r="D107" s="317" t="s">
        <v>1</v>
      </c>
      <c r="E107" s="318" t="s">
        <v>0</v>
      </c>
      <c r="F107" s="228" t="s">
        <v>0</v>
      </c>
      <c r="G107" s="1183">
        <v>0</v>
      </c>
      <c r="H107" s="1025" t="s">
        <v>0</v>
      </c>
      <c r="I107" s="228" t="s">
        <v>0</v>
      </c>
      <c r="J107" s="228" t="s">
        <v>0</v>
      </c>
      <c r="K107" s="228" t="s">
        <v>0</v>
      </c>
      <c r="L107" s="1178">
        <v>0</v>
      </c>
      <c r="M107" s="498" t="s">
        <v>0</v>
      </c>
      <c r="N107" s="1493" t="s">
        <v>0</v>
      </c>
      <c r="O107" s="1134">
        <f>C107-(SUM(H107:N107))</f>
        <v>0</v>
      </c>
      <c r="P107" s="1233">
        <v>0</v>
      </c>
      <c r="Q107" s="1234">
        <v>0</v>
      </c>
      <c r="R107" s="1237">
        <v>0</v>
      </c>
      <c r="S107" s="1240">
        <v>0</v>
      </c>
      <c r="T107" s="96" t="s">
        <v>0</v>
      </c>
      <c r="U107" s="1410">
        <f>C107-(SUM(P107:T107))</f>
        <v>0</v>
      </c>
      <c r="V107" s="1494">
        <v>0</v>
      </c>
      <c r="W107" s="1495">
        <v>0</v>
      </c>
      <c r="X107" s="1496">
        <v>0</v>
      </c>
      <c r="Y107" s="1497">
        <v>0</v>
      </c>
      <c r="Z107" s="1494">
        <v>0</v>
      </c>
      <c r="AA107" s="1495">
        <v>0</v>
      </c>
      <c r="AB107" s="1498">
        <v>0</v>
      </c>
      <c r="AC107" s="1495">
        <v>0</v>
      </c>
      <c r="AD107" s="1281">
        <f t="shared" si="30"/>
        <v>0</v>
      </c>
      <c r="AE107" s="1282">
        <f>(SUM(E107:G107))-(W107+Y107+AA107+AC107)</f>
        <v>0</v>
      </c>
    </row>
    <row r="108" spans="1:31" x14ac:dyDescent="0.5">
      <c r="A108" s="86"/>
      <c r="B108" s="706" t="s">
        <v>2</v>
      </c>
      <c r="C108" s="1499">
        <f>SUM(C105:C107)</f>
        <v>0</v>
      </c>
      <c r="D108" s="706" t="s">
        <v>1</v>
      </c>
      <c r="E108" s="816" t="s">
        <v>0</v>
      </c>
      <c r="F108" s="817" t="s">
        <v>0</v>
      </c>
      <c r="G108" s="1500">
        <f>SUM(G105:G107)</f>
        <v>0</v>
      </c>
      <c r="H108" s="81" t="s">
        <v>0</v>
      </c>
      <c r="I108" s="129" t="s">
        <v>0</v>
      </c>
      <c r="J108" s="553" t="s">
        <v>0</v>
      </c>
      <c r="K108" s="1501">
        <f>SUM(K105:K107)</f>
        <v>0</v>
      </c>
      <c r="L108" s="1501">
        <f>SUM(L105:L107)</f>
        <v>0</v>
      </c>
      <c r="M108" s="750" t="s">
        <v>0</v>
      </c>
      <c r="N108" s="80" t="s">
        <v>0</v>
      </c>
      <c r="O108" s="1166">
        <f>C108-(SUM(H108:N108))</f>
        <v>0</v>
      </c>
      <c r="P108" s="1502">
        <f>SUM(P105:P107)</f>
        <v>0</v>
      </c>
      <c r="Q108" s="1501">
        <f>SUM(Q105:Q107)</f>
        <v>0</v>
      </c>
      <c r="R108" s="1501">
        <f>SUM(R105:R107)</f>
        <v>0</v>
      </c>
      <c r="S108" s="1501">
        <f>SUM(S105:S107)</f>
        <v>0</v>
      </c>
      <c r="T108" s="1503">
        <f>SUM(T105:T107)</f>
        <v>0</v>
      </c>
      <c r="U108" s="1166">
        <f>C108-(SUM(P108:T108))</f>
        <v>0</v>
      </c>
      <c r="V108" s="1504">
        <f>SUM(V105:V107)</f>
        <v>0</v>
      </c>
      <c r="W108" s="1505">
        <f t="shared" ref="W108:AC108" si="31">SUM(W105:W107)</f>
        <v>0</v>
      </c>
      <c r="X108" s="1506">
        <f t="shared" si="31"/>
        <v>0</v>
      </c>
      <c r="Y108" s="1507">
        <f t="shared" si="31"/>
        <v>0</v>
      </c>
      <c r="Z108" s="1504">
        <f t="shared" si="31"/>
        <v>0</v>
      </c>
      <c r="AA108" s="1508">
        <f t="shared" si="31"/>
        <v>0</v>
      </c>
      <c r="AB108" s="1509">
        <f t="shared" si="31"/>
        <v>0</v>
      </c>
      <c r="AC108" s="1505">
        <f t="shared" si="31"/>
        <v>0</v>
      </c>
      <c r="AD108" s="1281">
        <f t="shared" si="30"/>
        <v>0</v>
      </c>
      <c r="AE108" s="1282">
        <f>(SUM(E108:G108))-(W108+Y108+AA108+AC108)</f>
        <v>0</v>
      </c>
    </row>
    <row r="109" spans="1:31" x14ac:dyDescent="0.5">
      <c r="A109" s="86"/>
      <c r="B109" s="303" t="s">
        <v>297</v>
      </c>
      <c r="C109" s="1127">
        <v>0</v>
      </c>
      <c r="D109" s="317" t="s">
        <v>14</v>
      </c>
      <c r="E109" s="382" t="s">
        <v>0</v>
      </c>
      <c r="F109" s="95" t="s">
        <v>0</v>
      </c>
      <c r="G109" s="1242">
        <v>0</v>
      </c>
      <c r="H109" s="97" t="s">
        <v>0</v>
      </c>
      <c r="I109" s="95" t="s">
        <v>0</v>
      </c>
      <c r="J109" s="95" t="s">
        <v>0</v>
      </c>
      <c r="K109" s="95" t="s">
        <v>0</v>
      </c>
      <c r="L109" s="95" t="s">
        <v>0</v>
      </c>
      <c r="M109" s="95" t="s">
        <v>0</v>
      </c>
      <c r="N109" s="1379">
        <v>0</v>
      </c>
      <c r="O109" s="1510">
        <f>C109-(SUM(H109:N109))</f>
        <v>0</v>
      </c>
      <c r="P109" s="1511" t="s">
        <v>0</v>
      </c>
      <c r="Q109" s="1512" t="s">
        <v>0</v>
      </c>
      <c r="R109" s="1512" t="s">
        <v>0</v>
      </c>
      <c r="S109" s="1512" t="s">
        <v>0</v>
      </c>
      <c r="T109" s="1513">
        <v>0</v>
      </c>
      <c r="U109" s="1514">
        <v>0</v>
      </c>
      <c r="V109" s="1380">
        <v>0</v>
      </c>
      <c r="W109" s="1381">
        <v>0</v>
      </c>
      <c r="X109" s="1382">
        <v>0</v>
      </c>
      <c r="Y109" s="1383">
        <v>0</v>
      </c>
      <c r="Z109" s="1380">
        <v>0</v>
      </c>
      <c r="AA109" s="1381">
        <v>0</v>
      </c>
      <c r="AB109" s="1382">
        <v>0</v>
      </c>
      <c r="AC109" s="1381">
        <v>0</v>
      </c>
      <c r="AD109" s="1281">
        <f t="shared" si="30"/>
        <v>0</v>
      </c>
      <c r="AE109" s="1282">
        <f>(SUM(E109:G109))-(W109+Y109+AA109+AC109)</f>
        <v>0</v>
      </c>
    </row>
    <row r="110" spans="1:31" x14ac:dyDescent="0.5">
      <c r="A110" s="84"/>
      <c r="B110" s="307" t="s">
        <v>192</v>
      </c>
      <c r="C110" s="379"/>
      <c r="D110" s="380"/>
      <c r="E110" s="539"/>
      <c r="F110" s="539"/>
      <c r="G110" s="128"/>
      <c r="H110" s="379"/>
      <c r="I110" s="321"/>
      <c r="J110" s="321"/>
      <c r="K110" s="321"/>
      <c r="L110" s="321"/>
      <c r="M110" s="321"/>
      <c r="N110" s="320"/>
      <c r="O110" s="1515"/>
      <c r="P110" s="379"/>
      <c r="Q110" s="321"/>
      <c r="R110" s="321"/>
      <c r="S110" s="321"/>
      <c r="T110" s="320"/>
      <c r="U110" s="1516"/>
      <c r="V110" s="1432"/>
      <c r="W110" s="1433"/>
      <c r="X110" s="321"/>
      <c r="Y110" s="321"/>
      <c r="Z110" s="1432"/>
      <c r="AA110" s="1433"/>
      <c r="AB110" s="321"/>
      <c r="AC110" s="320"/>
      <c r="AD110" s="1418"/>
      <c r="AE110" s="1419"/>
    </row>
    <row r="111" spans="1:31" x14ac:dyDescent="0.5">
      <c r="A111" s="86"/>
      <c r="B111" s="281" t="s">
        <v>308</v>
      </c>
      <c r="C111" s="300"/>
      <c r="D111" s="316"/>
      <c r="E111" s="523"/>
      <c r="F111" s="112"/>
      <c r="G111" s="112"/>
      <c r="H111" s="869"/>
      <c r="I111" s="300"/>
      <c r="J111" s="300"/>
      <c r="K111" s="300"/>
      <c r="L111" s="300"/>
      <c r="M111" s="300"/>
      <c r="N111" s="302"/>
      <c r="O111" s="1517"/>
      <c r="P111" s="869"/>
      <c r="Q111" s="300"/>
      <c r="R111" s="300"/>
      <c r="S111" s="300"/>
      <c r="T111" s="302"/>
      <c r="U111" s="1489"/>
      <c r="V111" s="1405"/>
      <c r="W111" s="1406"/>
      <c r="X111" s="300"/>
      <c r="Y111" s="300"/>
      <c r="Z111" s="1405"/>
      <c r="AA111" s="1406"/>
      <c r="AB111" s="300"/>
      <c r="AC111" s="302"/>
      <c r="AD111" s="1418"/>
      <c r="AE111" s="1419"/>
    </row>
    <row r="112" spans="1:31" x14ac:dyDescent="0.5">
      <c r="A112" s="86"/>
      <c r="B112" s="303" t="s">
        <v>241</v>
      </c>
      <c r="C112" s="1127">
        <v>0</v>
      </c>
      <c r="D112" s="385" t="s">
        <v>14</v>
      </c>
      <c r="E112" s="132" t="s">
        <v>0</v>
      </c>
      <c r="F112" s="139" t="s">
        <v>0</v>
      </c>
      <c r="G112" s="1242">
        <v>0</v>
      </c>
      <c r="H112" s="97" t="s">
        <v>0</v>
      </c>
      <c r="I112" s="95" t="s">
        <v>0</v>
      </c>
      <c r="J112" s="95" t="s">
        <v>0</v>
      </c>
      <c r="K112" s="95" t="s">
        <v>0</v>
      </c>
      <c r="L112" s="95" t="s">
        <v>0</v>
      </c>
      <c r="M112" s="95" t="s">
        <v>0</v>
      </c>
      <c r="N112" s="1379">
        <v>0</v>
      </c>
      <c r="O112" s="1518">
        <f>C112-(SUM(H112:N112))</f>
        <v>0</v>
      </c>
      <c r="P112" s="1025" t="s">
        <v>0</v>
      </c>
      <c r="Q112" s="228" t="s">
        <v>0</v>
      </c>
      <c r="R112" s="228" t="s">
        <v>0</v>
      </c>
      <c r="S112" s="228" t="s">
        <v>0</v>
      </c>
      <c r="T112" s="1519">
        <v>0</v>
      </c>
      <c r="U112" s="1520">
        <v>0</v>
      </c>
      <c r="V112" s="1380">
        <v>0</v>
      </c>
      <c r="W112" s="1381">
        <v>0</v>
      </c>
      <c r="X112" s="1382">
        <v>0</v>
      </c>
      <c r="Y112" s="1383">
        <v>0</v>
      </c>
      <c r="Z112" s="1380">
        <v>0</v>
      </c>
      <c r="AA112" s="1381">
        <v>0</v>
      </c>
      <c r="AB112" s="1382">
        <v>0</v>
      </c>
      <c r="AC112" s="1381">
        <v>0</v>
      </c>
      <c r="AD112" s="1281">
        <f t="shared" ref="AD112" si="32">C112-(V112+X112+Z112+AB112)</f>
        <v>0</v>
      </c>
      <c r="AE112" s="1282">
        <f>(SUM(E112:G112))-(W112+Y112+AA112+AC112)</f>
        <v>0</v>
      </c>
    </row>
    <row r="113" spans="1:31" x14ac:dyDescent="0.5">
      <c r="A113" s="84"/>
      <c r="B113" s="307" t="s">
        <v>193</v>
      </c>
      <c r="C113" s="379"/>
      <c r="D113" s="380"/>
      <c r="E113" s="539"/>
      <c r="F113" s="128"/>
      <c r="G113" s="128"/>
      <c r="H113" s="379"/>
      <c r="I113" s="321"/>
      <c r="J113" s="321"/>
      <c r="K113" s="321"/>
      <c r="L113" s="321"/>
      <c r="M113" s="321"/>
      <c r="N113" s="320"/>
      <c r="O113" s="1515"/>
      <c r="P113" s="379"/>
      <c r="Q113" s="321"/>
      <c r="R113" s="321"/>
      <c r="S113" s="321"/>
      <c r="T113" s="320"/>
      <c r="U113" s="1516"/>
      <c r="V113" s="1432"/>
      <c r="W113" s="1433"/>
      <c r="X113" s="321"/>
      <c r="Y113" s="321"/>
      <c r="Z113" s="1432"/>
      <c r="AA113" s="1433"/>
      <c r="AB113" s="321"/>
      <c r="AC113" s="320"/>
      <c r="AD113" s="1521"/>
      <c r="AE113" s="1522"/>
    </row>
    <row r="114" spans="1:31" ht="24" x14ac:dyDescent="0.55000000000000004">
      <c r="A114" s="109">
        <v>7</v>
      </c>
      <c r="B114" s="231" t="s">
        <v>511</v>
      </c>
      <c r="C114" s="107"/>
      <c r="D114" s="107"/>
      <c r="E114" s="188"/>
      <c r="F114" s="188"/>
      <c r="G114" s="188"/>
      <c r="H114" s="187"/>
      <c r="I114" s="187"/>
      <c r="J114" s="187"/>
      <c r="K114" s="186"/>
      <c r="L114" s="186"/>
      <c r="M114" s="185"/>
      <c r="N114" s="185"/>
      <c r="O114" s="1149"/>
      <c r="P114" s="185"/>
      <c r="Q114" s="185"/>
      <c r="R114" s="185"/>
      <c r="S114" s="185"/>
      <c r="T114" s="185"/>
      <c r="U114" s="1149"/>
      <c r="V114" s="106"/>
      <c r="W114" s="106"/>
      <c r="X114" s="106"/>
      <c r="Y114" s="106"/>
      <c r="Z114" s="106"/>
      <c r="AA114" s="106"/>
      <c r="AB114" s="106"/>
      <c r="AC114" s="105"/>
      <c r="AD114" s="1206"/>
      <c r="AE114" s="1207"/>
    </row>
    <row r="115" spans="1:31" ht="45" x14ac:dyDescent="0.5">
      <c r="A115" s="184"/>
      <c r="B115" s="183"/>
      <c r="C115" s="182" t="s">
        <v>13</v>
      </c>
      <c r="D115" s="181" t="s">
        <v>12</v>
      </c>
      <c r="E115" s="180" t="s">
        <v>11</v>
      </c>
      <c r="F115" s="177" t="s">
        <v>10</v>
      </c>
      <c r="G115" s="176" t="s">
        <v>9</v>
      </c>
      <c r="H115" s="180" t="s">
        <v>25</v>
      </c>
      <c r="I115" s="177" t="s">
        <v>23</v>
      </c>
      <c r="J115" s="176" t="s">
        <v>22</v>
      </c>
      <c r="K115" s="395" t="s">
        <v>8</v>
      </c>
      <c r="L115" s="395" t="s">
        <v>545</v>
      </c>
      <c r="M115" s="396" t="s">
        <v>7</v>
      </c>
      <c r="N115" s="1152" t="s">
        <v>252</v>
      </c>
      <c r="O115" s="1112"/>
      <c r="P115" s="843" t="s">
        <v>263</v>
      </c>
      <c r="Q115" s="229" t="s">
        <v>274</v>
      </c>
      <c r="R115" s="175" t="s">
        <v>275</v>
      </c>
      <c r="S115" s="175" t="s">
        <v>276</v>
      </c>
      <c r="T115" s="879" t="s">
        <v>252</v>
      </c>
      <c r="U115" s="1523"/>
      <c r="V115" s="173"/>
      <c r="W115" s="170"/>
      <c r="X115" s="172"/>
      <c r="Y115" s="1153"/>
      <c r="Z115" s="173"/>
      <c r="AA115" s="170"/>
      <c r="AB115" s="1035"/>
      <c r="AC115" s="170"/>
      <c r="AD115" s="1113"/>
      <c r="AE115" s="1114"/>
    </row>
    <row r="116" spans="1:31" x14ac:dyDescent="0.5">
      <c r="A116" s="422"/>
      <c r="B116" s="281" t="s">
        <v>512</v>
      </c>
      <c r="C116" s="300"/>
      <c r="D116" s="299"/>
      <c r="E116" s="523"/>
      <c r="F116" s="112"/>
      <c r="G116" s="112"/>
      <c r="H116" s="869"/>
      <c r="I116" s="300"/>
      <c r="J116" s="300"/>
      <c r="K116" s="300"/>
      <c r="L116" s="300"/>
      <c r="M116" s="300"/>
      <c r="N116" s="302"/>
      <c r="O116" s="1401"/>
      <c r="P116" s="1402"/>
      <c r="Q116" s="1403"/>
      <c r="R116" s="1403"/>
      <c r="S116" s="1403"/>
      <c r="T116" s="1404"/>
      <c r="U116" s="1524"/>
      <c r="V116" s="1405"/>
      <c r="W116" s="1406"/>
      <c r="X116" s="300"/>
      <c r="Y116" s="300"/>
      <c r="Z116" s="1405"/>
      <c r="AA116" s="1406"/>
      <c r="AB116" s="300"/>
      <c r="AC116" s="302"/>
      <c r="AD116" s="1407"/>
      <c r="AE116" s="1408"/>
    </row>
    <row r="117" spans="1:31" x14ac:dyDescent="0.5">
      <c r="A117" s="496"/>
      <c r="B117" s="901" t="s">
        <v>533</v>
      </c>
      <c r="C117" s="1411">
        <v>0</v>
      </c>
      <c r="D117" s="378" t="s">
        <v>14</v>
      </c>
      <c r="E117" s="132" t="s">
        <v>0</v>
      </c>
      <c r="F117" s="95" t="s">
        <v>0</v>
      </c>
      <c r="G117" s="458" t="s">
        <v>0</v>
      </c>
      <c r="H117" s="97" t="s">
        <v>0</v>
      </c>
      <c r="I117" s="95" t="s">
        <v>0</v>
      </c>
      <c r="J117" s="95" t="s">
        <v>0</v>
      </c>
      <c r="K117" s="95" t="s">
        <v>0</v>
      </c>
      <c r="L117" s="95" t="s">
        <v>0</v>
      </c>
      <c r="M117" s="95" t="s">
        <v>0</v>
      </c>
      <c r="N117" s="1379">
        <v>0</v>
      </c>
      <c r="O117" s="1134">
        <f>C117-(SUM(H117:N117))</f>
        <v>0</v>
      </c>
      <c r="P117" s="1072" t="s">
        <v>0</v>
      </c>
      <c r="Q117" s="458" t="s">
        <v>0</v>
      </c>
      <c r="R117" s="458" t="s">
        <v>0</v>
      </c>
      <c r="S117" s="95" t="s">
        <v>0</v>
      </c>
      <c r="T117" s="1379">
        <v>0</v>
      </c>
      <c r="U117" s="1410">
        <f>C117-(SUM(P117:T117))</f>
        <v>0</v>
      </c>
      <c r="V117" s="1380">
        <v>0</v>
      </c>
      <c r="W117" s="478" t="s">
        <v>0</v>
      </c>
      <c r="X117" s="1382">
        <v>0</v>
      </c>
      <c r="Y117" s="1525" t="s">
        <v>0</v>
      </c>
      <c r="Z117" s="1380">
        <v>0</v>
      </c>
      <c r="AA117" s="478" t="s">
        <v>0</v>
      </c>
      <c r="AB117" s="1382">
        <v>0</v>
      </c>
      <c r="AC117" s="478" t="s">
        <v>0</v>
      </c>
      <c r="AD117" s="1281">
        <f t="shared" ref="AD117:AD119" si="33">C117-(V117+X117+Z117+AB117)</f>
        <v>0</v>
      </c>
      <c r="AE117" s="1246"/>
    </row>
    <row r="118" spans="1:31" x14ac:dyDescent="0.5">
      <c r="A118" s="496"/>
      <c r="B118" s="1016" t="s">
        <v>513</v>
      </c>
      <c r="C118" s="1411">
        <v>0</v>
      </c>
      <c r="D118" s="378" t="s">
        <v>1</v>
      </c>
      <c r="E118" s="132" t="s">
        <v>0</v>
      </c>
      <c r="F118" s="95" t="s">
        <v>0</v>
      </c>
      <c r="G118" s="458" t="s">
        <v>0</v>
      </c>
      <c r="H118" s="461" t="s">
        <v>0</v>
      </c>
      <c r="I118" s="319" t="s">
        <v>0</v>
      </c>
      <c r="J118" s="319" t="s">
        <v>0</v>
      </c>
      <c r="K118" s="1254">
        <v>0</v>
      </c>
      <c r="L118" s="1254">
        <v>0</v>
      </c>
      <c r="M118" s="1526">
        <v>0</v>
      </c>
      <c r="N118" s="1527">
        <v>0</v>
      </c>
      <c r="O118" s="1239">
        <v>0</v>
      </c>
      <c r="P118" s="1373">
        <v>0</v>
      </c>
      <c r="Q118" s="1375">
        <v>0</v>
      </c>
      <c r="R118" s="1376">
        <v>0</v>
      </c>
      <c r="S118" s="1240">
        <v>0</v>
      </c>
      <c r="T118" s="96" t="s">
        <v>0</v>
      </c>
      <c r="U118" s="1410">
        <f>C118-(SUM(P118:T118))</f>
        <v>0</v>
      </c>
      <c r="V118" s="1380">
        <v>0</v>
      </c>
      <c r="W118" s="478" t="s">
        <v>0</v>
      </c>
      <c r="X118" s="1382">
        <v>0</v>
      </c>
      <c r="Y118" s="1525" t="s">
        <v>0</v>
      </c>
      <c r="Z118" s="1380">
        <v>0</v>
      </c>
      <c r="AA118" s="478" t="s">
        <v>0</v>
      </c>
      <c r="AB118" s="1382">
        <v>0</v>
      </c>
      <c r="AC118" s="478" t="s">
        <v>0</v>
      </c>
      <c r="AD118" s="1281">
        <f t="shared" si="33"/>
        <v>0</v>
      </c>
      <c r="AE118" s="1246"/>
    </row>
    <row r="119" spans="1:31" x14ac:dyDescent="0.5">
      <c r="A119" s="496"/>
      <c r="B119" s="901" t="s">
        <v>514</v>
      </c>
      <c r="C119" s="1411">
        <v>0</v>
      </c>
      <c r="D119" s="1004" t="s">
        <v>1</v>
      </c>
      <c r="E119" s="132" t="s">
        <v>0</v>
      </c>
      <c r="F119" s="95" t="s">
        <v>0</v>
      </c>
      <c r="G119" s="458" t="s">
        <v>0</v>
      </c>
      <c r="H119" s="1528">
        <v>0</v>
      </c>
      <c r="I119" s="78" t="s">
        <v>0</v>
      </c>
      <c r="J119" s="78" t="s">
        <v>0</v>
      </c>
      <c r="K119" s="78" t="s">
        <v>0</v>
      </c>
      <c r="L119" s="78" t="s">
        <v>0</v>
      </c>
      <c r="M119" s="1165">
        <v>0</v>
      </c>
      <c r="N119" s="1529">
        <v>0</v>
      </c>
      <c r="O119" s="1530">
        <v>0</v>
      </c>
      <c r="P119" s="1528">
        <v>0</v>
      </c>
      <c r="Q119" s="1531">
        <v>0</v>
      </c>
      <c r="R119" s="1532">
        <v>0</v>
      </c>
      <c r="S119" s="1165">
        <v>0</v>
      </c>
      <c r="T119" s="80" t="s">
        <v>0</v>
      </c>
      <c r="U119" s="1166">
        <f>C119-(SUM(P119:T119))</f>
        <v>0</v>
      </c>
      <c r="V119" s="1380">
        <v>0</v>
      </c>
      <c r="W119" s="478" t="s">
        <v>0</v>
      </c>
      <c r="X119" s="1382">
        <v>0</v>
      </c>
      <c r="Y119" s="1525" t="s">
        <v>0</v>
      </c>
      <c r="Z119" s="1380">
        <v>0</v>
      </c>
      <c r="AA119" s="478" t="s">
        <v>0</v>
      </c>
      <c r="AB119" s="1382">
        <v>0</v>
      </c>
      <c r="AC119" s="478" t="s">
        <v>0</v>
      </c>
      <c r="AD119" s="1281">
        <f t="shared" si="33"/>
        <v>0</v>
      </c>
      <c r="AE119" s="1246"/>
    </row>
    <row r="120" spans="1:31" x14ac:dyDescent="0.5">
      <c r="A120" s="422"/>
      <c r="B120" s="281" t="s">
        <v>515</v>
      </c>
      <c r="C120" s="300"/>
      <c r="D120" s="299"/>
      <c r="E120" s="523"/>
      <c r="F120" s="112"/>
      <c r="G120" s="112"/>
      <c r="H120" s="869"/>
      <c r="I120" s="300"/>
      <c r="J120" s="300"/>
      <c r="K120" s="300"/>
      <c r="L120" s="300"/>
      <c r="M120" s="300"/>
      <c r="N120" s="302"/>
      <c r="O120" s="1401"/>
      <c r="P120" s="1402"/>
      <c r="Q120" s="1403"/>
      <c r="R120" s="1403"/>
      <c r="S120" s="1403"/>
      <c r="T120" s="1404"/>
      <c r="U120" s="1524"/>
      <c r="V120" s="1405"/>
      <c r="W120" s="1406"/>
      <c r="X120" s="300"/>
      <c r="Y120" s="301"/>
      <c r="Z120" s="1405"/>
      <c r="AA120" s="1406"/>
      <c r="AB120" s="300"/>
      <c r="AC120" s="1406"/>
      <c r="AD120" s="1407"/>
      <c r="AE120" s="1408"/>
    </row>
    <row r="121" spans="1:31" x14ac:dyDescent="0.5">
      <c r="A121" s="496"/>
      <c r="B121" s="901" t="s">
        <v>18</v>
      </c>
      <c r="C121" s="1092"/>
      <c r="D121" s="378" t="s">
        <v>18</v>
      </c>
      <c r="E121" s="139" t="s">
        <v>0</v>
      </c>
      <c r="F121" s="139" t="s">
        <v>0</v>
      </c>
      <c r="G121" s="458" t="s">
        <v>0</v>
      </c>
      <c r="H121" s="102" t="s">
        <v>0</v>
      </c>
      <c r="I121" s="139" t="s">
        <v>0</v>
      </c>
      <c r="J121" s="139" t="s">
        <v>0</v>
      </c>
      <c r="K121" s="139" t="s">
        <v>0</v>
      </c>
      <c r="L121" s="139" t="s">
        <v>0</v>
      </c>
      <c r="M121" s="458" t="s">
        <v>0</v>
      </c>
      <c r="N121" s="96" t="s">
        <v>0</v>
      </c>
      <c r="O121" s="1515"/>
      <c r="P121" s="1067" t="s">
        <v>0</v>
      </c>
      <c r="Q121" s="553" t="s">
        <v>0</v>
      </c>
      <c r="R121" s="553" t="s">
        <v>0</v>
      </c>
      <c r="S121" s="553" t="s">
        <v>0</v>
      </c>
      <c r="T121" s="80" t="s">
        <v>0</v>
      </c>
      <c r="U121" s="1516"/>
      <c r="V121" s="1533" t="s">
        <v>0</v>
      </c>
      <c r="W121" s="478" t="s">
        <v>0</v>
      </c>
      <c r="X121" s="280" t="s">
        <v>0</v>
      </c>
      <c r="Y121" s="1525" t="s">
        <v>0</v>
      </c>
      <c r="Z121" s="1533" t="s">
        <v>0</v>
      </c>
      <c r="AA121" s="478" t="s">
        <v>0</v>
      </c>
      <c r="AB121" s="280" t="s">
        <v>0</v>
      </c>
      <c r="AC121" s="478" t="s">
        <v>0</v>
      </c>
      <c r="AD121" s="280" t="s">
        <v>0</v>
      </c>
      <c r="AE121" s="478" t="s">
        <v>0</v>
      </c>
    </row>
    <row r="122" spans="1:31" x14ac:dyDescent="0.5">
      <c r="A122" s="422"/>
      <c r="B122" s="281" t="s">
        <v>516</v>
      </c>
      <c r="C122" s="300"/>
      <c r="D122" s="299"/>
      <c r="E122" s="523"/>
      <c r="F122" s="112"/>
      <c r="G122" s="112"/>
      <c r="H122" s="869"/>
      <c r="I122" s="300"/>
      <c r="J122" s="300"/>
      <c r="K122" s="300"/>
      <c r="L122" s="300"/>
      <c r="M122" s="300"/>
      <c r="N122" s="302"/>
      <c r="O122" s="1401"/>
      <c r="P122" s="1402"/>
      <c r="Q122" s="1403"/>
      <c r="R122" s="1403"/>
      <c r="S122" s="1403"/>
      <c r="T122" s="1404"/>
      <c r="U122" s="1524"/>
      <c r="V122" s="1405"/>
      <c r="W122" s="1406"/>
      <c r="X122" s="300"/>
      <c r="Y122" s="301"/>
      <c r="Z122" s="1405"/>
      <c r="AA122" s="1406"/>
      <c r="AB122" s="300"/>
      <c r="AC122" s="1406"/>
      <c r="AD122" s="1407"/>
      <c r="AE122" s="1408"/>
    </row>
    <row r="123" spans="1:31" x14ac:dyDescent="0.5">
      <c r="A123" s="496"/>
      <c r="B123" s="901" t="s">
        <v>534</v>
      </c>
      <c r="C123" s="1115">
        <v>0</v>
      </c>
      <c r="D123" s="378" t="s">
        <v>1</v>
      </c>
      <c r="E123" s="132" t="s">
        <v>0</v>
      </c>
      <c r="F123" s="95" t="s">
        <v>0</v>
      </c>
      <c r="G123" s="458" t="s">
        <v>0</v>
      </c>
      <c r="H123" s="102" t="s">
        <v>0</v>
      </c>
      <c r="I123" s="139" t="s">
        <v>0</v>
      </c>
      <c r="J123" s="139" t="s">
        <v>0</v>
      </c>
      <c r="K123" s="1184">
        <v>0</v>
      </c>
      <c r="L123" s="1184">
        <v>0</v>
      </c>
      <c r="M123" s="1234">
        <v>0</v>
      </c>
      <c r="N123" s="96" t="s">
        <v>0</v>
      </c>
      <c r="O123" s="1134">
        <f>C123-(SUM(H123:N123))</f>
        <v>0</v>
      </c>
      <c r="P123" s="1241">
        <v>0</v>
      </c>
      <c r="Q123" s="1375">
        <v>0</v>
      </c>
      <c r="R123" s="1375">
        <v>0</v>
      </c>
      <c r="S123" s="1422">
        <v>0</v>
      </c>
      <c r="T123" s="96" t="s">
        <v>0</v>
      </c>
      <c r="U123" s="1410">
        <f>C123-(SUM(P123:T123))</f>
        <v>0</v>
      </c>
      <c r="V123" s="1411">
        <v>0</v>
      </c>
      <c r="W123" s="478" t="s">
        <v>0</v>
      </c>
      <c r="X123" s="1123">
        <v>0</v>
      </c>
      <c r="Y123" s="1525" t="s">
        <v>0</v>
      </c>
      <c r="Z123" s="1411">
        <v>0</v>
      </c>
      <c r="AA123" s="478" t="s">
        <v>0</v>
      </c>
      <c r="AB123" s="1123">
        <v>0</v>
      </c>
      <c r="AC123" s="478" t="s">
        <v>0</v>
      </c>
      <c r="AD123" s="1281">
        <f t="shared" ref="AD123" si="34">C123-(V123+X123+Z123+AB123)</f>
        <v>0</v>
      </c>
      <c r="AE123" s="1246"/>
    </row>
    <row r="124" spans="1:31" x14ac:dyDescent="0.5">
      <c r="A124" s="496"/>
      <c r="B124" s="901" t="s">
        <v>517</v>
      </c>
      <c r="C124" s="493"/>
      <c r="D124" s="311"/>
      <c r="E124" s="505"/>
      <c r="F124" s="20"/>
      <c r="G124" s="41"/>
      <c r="H124" s="493"/>
      <c r="I124" s="464"/>
      <c r="J124" s="464"/>
      <c r="K124" s="464"/>
      <c r="L124" s="464"/>
      <c r="M124" s="464"/>
      <c r="N124" s="312"/>
      <c r="O124" s="1368"/>
      <c r="P124" s="493"/>
      <c r="Q124" s="464"/>
      <c r="R124" s="464"/>
      <c r="S124" s="464"/>
      <c r="T124" s="495"/>
      <c r="U124" s="1534"/>
      <c r="V124" s="1369"/>
      <c r="W124" s="1370"/>
      <c r="X124" s="464"/>
      <c r="Y124" s="494"/>
      <c r="Z124" s="1369"/>
      <c r="AA124" s="1370"/>
      <c r="AB124" s="464"/>
      <c r="AC124" s="1370"/>
      <c r="AD124" s="1407"/>
      <c r="AE124" s="1408"/>
    </row>
    <row r="125" spans="1:31" x14ac:dyDescent="0.5">
      <c r="A125" s="422"/>
      <c r="B125" s="281" t="s">
        <v>518</v>
      </c>
      <c r="C125" s="300"/>
      <c r="D125" s="299"/>
      <c r="E125" s="523"/>
      <c r="F125" s="112"/>
      <c r="G125" s="112"/>
      <c r="H125" s="869"/>
      <c r="I125" s="300"/>
      <c r="J125" s="300"/>
      <c r="K125" s="300"/>
      <c r="L125" s="300"/>
      <c r="M125" s="300"/>
      <c r="N125" s="302"/>
      <c r="O125" s="1401"/>
      <c r="P125" s="1402"/>
      <c r="Q125" s="1403"/>
      <c r="R125" s="1403"/>
      <c r="S125" s="1403"/>
      <c r="T125" s="1404"/>
      <c r="U125" s="1524"/>
      <c r="V125" s="1405"/>
      <c r="W125" s="1406"/>
      <c r="X125" s="300"/>
      <c r="Y125" s="301"/>
      <c r="Z125" s="1405"/>
      <c r="AA125" s="1406"/>
      <c r="AB125" s="300"/>
      <c r="AC125" s="1406"/>
      <c r="AD125" s="1407"/>
      <c r="AE125" s="1408"/>
    </row>
    <row r="126" spans="1:31" x14ac:dyDescent="0.5">
      <c r="A126" s="496"/>
      <c r="B126" s="901" t="s">
        <v>519</v>
      </c>
      <c r="C126" s="1411">
        <v>0</v>
      </c>
      <c r="D126" s="378" t="s">
        <v>14</v>
      </c>
      <c r="E126" s="139" t="s">
        <v>0</v>
      </c>
      <c r="F126" s="139" t="s">
        <v>0</v>
      </c>
      <c r="G126" s="458" t="s">
        <v>0</v>
      </c>
      <c r="H126" s="102" t="s">
        <v>0</v>
      </c>
      <c r="I126" s="139" t="s">
        <v>0</v>
      </c>
      <c r="J126" s="139" t="s">
        <v>0</v>
      </c>
      <c r="K126" s="139" t="s">
        <v>0</v>
      </c>
      <c r="L126" s="139" t="s">
        <v>0</v>
      </c>
      <c r="M126" s="458" t="s">
        <v>0</v>
      </c>
      <c r="N126" s="1535">
        <v>0</v>
      </c>
      <c r="O126" s="1134">
        <f>C126-(SUM(H126:N126))</f>
        <v>0</v>
      </c>
      <c r="P126" s="1072" t="s">
        <v>0</v>
      </c>
      <c r="Q126" s="458" t="s">
        <v>0</v>
      </c>
      <c r="R126" s="458" t="s">
        <v>0</v>
      </c>
      <c r="S126" s="95" t="s">
        <v>0</v>
      </c>
      <c r="T126" s="1379">
        <v>0</v>
      </c>
      <c r="U126" s="1410"/>
      <c r="V126" s="1411">
        <v>0</v>
      </c>
      <c r="W126" s="478" t="s">
        <v>0</v>
      </c>
      <c r="X126" s="1123">
        <v>0</v>
      </c>
      <c r="Y126" s="1525" t="s">
        <v>0</v>
      </c>
      <c r="Z126" s="1411">
        <v>0</v>
      </c>
      <c r="AA126" s="478" t="s">
        <v>0</v>
      </c>
      <c r="AB126" s="1123">
        <v>0</v>
      </c>
      <c r="AC126" s="478" t="s">
        <v>0</v>
      </c>
      <c r="AD126" s="1281">
        <f t="shared" ref="AD126:AD137" si="35">C126-(V126+X126+Z126+AB126)</f>
        <v>0</v>
      </c>
      <c r="AE126" s="1246"/>
    </row>
    <row r="127" spans="1:31" x14ac:dyDescent="0.5">
      <c r="A127" s="496"/>
      <c r="B127" s="304" t="s">
        <v>520</v>
      </c>
      <c r="C127" s="493"/>
      <c r="D127" s="311"/>
      <c r="E127" s="505"/>
      <c r="F127" s="20"/>
      <c r="G127" s="41"/>
      <c r="H127" s="493"/>
      <c r="I127" s="464"/>
      <c r="J127" s="464"/>
      <c r="K127" s="464"/>
      <c r="L127" s="464"/>
      <c r="M127" s="464"/>
      <c r="N127" s="312"/>
      <c r="O127" s="1536"/>
      <c r="P127" s="236"/>
      <c r="Q127" s="236"/>
      <c r="R127" s="236"/>
      <c r="S127" s="236"/>
      <c r="T127" s="236"/>
      <c r="U127" s="1414"/>
      <c r="V127" s="1369"/>
      <c r="W127" s="1370"/>
      <c r="X127" s="464"/>
      <c r="Y127" s="494"/>
      <c r="Z127" s="1369"/>
      <c r="AA127" s="1370"/>
      <c r="AB127" s="464"/>
      <c r="AC127" s="1370"/>
      <c r="AD127" s="1407"/>
      <c r="AE127" s="1408"/>
    </row>
    <row r="128" spans="1:31" x14ac:dyDescent="0.5">
      <c r="A128" s="496"/>
      <c r="B128" s="901" t="s">
        <v>522</v>
      </c>
      <c r="C128" s="1411">
        <v>0</v>
      </c>
      <c r="D128" s="378" t="s">
        <v>1</v>
      </c>
      <c r="E128" s="139" t="s">
        <v>0</v>
      </c>
      <c r="F128" s="139" t="s">
        <v>0</v>
      </c>
      <c r="G128" s="458" t="s">
        <v>0</v>
      </c>
      <c r="H128" s="1116">
        <v>0</v>
      </c>
      <c r="I128" s="1184">
        <v>0</v>
      </c>
      <c r="J128" s="1184">
        <v>0</v>
      </c>
      <c r="K128" s="139" t="s">
        <v>0</v>
      </c>
      <c r="L128" s="139" t="s">
        <v>0</v>
      </c>
      <c r="M128" s="458" t="s">
        <v>0</v>
      </c>
      <c r="N128" s="96" t="s">
        <v>0</v>
      </c>
      <c r="O128" s="1134">
        <f>C128-(SUM(H128:M128))</f>
        <v>0</v>
      </c>
      <c r="P128" s="1072" t="s">
        <v>0</v>
      </c>
      <c r="Q128" s="458" t="s">
        <v>0</v>
      </c>
      <c r="R128" s="1537">
        <v>0</v>
      </c>
      <c r="S128" s="95" t="s">
        <v>0</v>
      </c>
      <c r="T128" s="96" t="s">
        <v>0</v>
      </c>
      <c r="U128" s="1410">
        <f>C128-(SUM(P128:T128))</f>
        <v>0</v>
      </c>
      <c r="V128" s="1411">
        <v>0</v>
      </c>
      <c r="W128" s="478" t="s">
        <v>0</v>
      </c>
      <c r="X128" s="280" t="s">
        <v>0</v>
      </c>
      <c r="Y128" s="1525" t="s">
        <v>0</v>
      </c>
      <c r="Z128" s="1411">
        <v>0</v>
      </c>
      <c r="AA128" s="478" t="s">
        <v>0</v>
      </c>
      <c r="AB128" s="280" t="s">
        <v>0</v>
      </c>
      <c r="AC128" s="478" t="s">
        <v>0</v>
      </c>
      <c r="AD128" s="1281"/>
      <c r="AE128" s="1246"/>
    </row>
    <row r="129" spans="1:31" x14ac:dyDescent="0.5">
      <c r="A129" s="496"/>
      <c r="B129" s="1005" t="s">
        <v>523</v>
      </c>
      <c r="C129" s="493"/>
      <c r="D129" s="311"/>
      <c r="E129" s="505"/>
      <c r="F129" s="20"/>
      <c r="G129" s="41"/>
      <c r="H129" s="493"/>
      <c r="I129" s="464"/>
      <c r="J129" s="464"/>
      <c r="K129" s="464"/>
      <c r="L129" s="464"/>
      <c r="M129" s="464"/>
      <c r="N129" s="312"/>
      <c r="O129" s="1534"/>
      <c r="P129" s="464"/>
      <c r="Q129" s="464"/>
      <c r="R129" s="464"/>
      <c r="S129" s="464"/>
      <c r="T129" s="464"/>
      <c r="U129" s="1534"/>
      <c r="V129" s="1369"/>
      <c r="W129" s="1370"/>
      <c r="X129" s="464"/>
      <c r="Y129" s="494"/>
      <c r="Z129" s="1369"/>
      <c r="AA129" s="1370"/>
      <c r="AB129" s="464"/>
      <c r="AC129" s="1370"/>
      <c r="AD129" s="1407"/>
      <c r="AE129" s="1408"/>
    </row>
    <row r="130" spans="1:31" x14ac:dyDescent="0.5">
      <c r="A130" s="496"/>
      <c r="B130" s="1016" t="s">
        <v>521</v>
      </c>
      <c r="C130" s="1538">
        <v>0</v>
      </c>
      <c r="D130" s="497" t="s">
        <v>1</v>
      </c>
      <c r="E130" s="228" t="s">
        <v>0</v>
      </c>
      <c r="F130" s="228" t="s">
        <v>0</v>
      </c>
      <c r="G130" s="1032" t="s">
        <v>0</v>
      </c>
      <c r="H130" s="1539">
        <v>0</v>
      </c>
      <c r="I130" s="1178">
        <v>0</v>
      </c>
      <c r="J130" s="1178">
        <v>0</v>
      </c>
      <c r="K130" s="228" t="s">
        <v>0</v>
      </c>
      <c r="L130" s="228" t="s">
        <v>0</v>
      </c>
      <c r="M130" s="1032" t="s">
        <v>0</v>
      </c>
      <c r="N130" s="327" t="s">
        <v>0</v>
      </c>
      <c r="O130" s="1340">
        <f>C130-(SUM(H130:M130))</f>
        <v>0</v>
      </c>
      <c r="P130" s="1072" t="s">
        <v>0</v>
      </c>
      <c r="Q130" s="1537">
        <v>0</v>
      </c>
      <c r="R130" s="95" t="s">
        <v>0</v>
      </c>
      <c r="S130" s="95" t="s">
        <v>0</v>
      </c>
      <c r="T130" s="96" t="s">
        <v>0</v>
      </c>
      <c r="U130" s="1540">
        <f>C130-(SUM(P130:T130))</f>
        <v>0</v>
      </c>
      <c r="V130" s="1411">
        <v>0</v>
      </c>
      <c r="W130" s="478" t="s">
        <v>0</v>
      </c>
      <c r="X130" s="280" t="s">
        <v>0</v>
      </c>
      <c r="Y130" s="1525" t="s">
        <v>0</v>
      </c>
      <c r="Z130" s="1411">
        <v>0</v>
      </c>
      <c r="AA130" s="478" t="s">
        <v>0</v>
      </c>
      <c r="AB130" s="280" t="s">
        <v>0</v>
      </c>
      <c r="AC130" s="478" t="s">
        <v>0</v>
      </c>
      <c r="AD130" s="1281"/>
      <c r="AE130" s="1257"/>
    </row>
    <row r="131" spans="1:31" x14ac:dyDescent="0.5">
      <c r="A131" s="1003"/>
      <c r="B131" s="1021" t="s">
        <v>524</v>
      </c>
      <c r="C131" s="1380">
        <v>0</v>
      </c>
      <c r="D131" s="378" t="s">
        <v>1</v>
      </c>
      <c r="E131" s="95" t="s">
        <v>0</v>
      </c>
      <c r="F131" s="95" t="s">
        <v>0</v>
      </c>
      <c r="G131" s="458" t="s">
        <v>0</v>
      </c>
      <c r="H131" s="97" t="s">
        <v>0</v>
      </c>
      <c r="I131" s="95" t="s">
        <v>0</v>
      </c>
      <c r="J131" s="95" t="s">
        <v>0</v>
      </c>
      <c r="K131" s="1240">
        <v>0</v>
      </c>
      <c r="L131" s="1240">
        <v>0</v>
      </c>
      <c r="M131" s="1240">
        <v>0</v>
      </c>
      <c r="N131" s="96" t="s">
        <v>0</v>
      </c>
      <c r="O131" s="1410">
        <f>C131-(SUM(H131:M131))</f>
        <v>0</v>
      </c>
      <c r="P131" s="1241">
        <v>0</v>
      </c>
      <c r="Q131" s="1375">
        <v>0</v>
      </c>
      <c r="R131" s="1375">
        <v>0</v>
      </c>
      <c r="S131" s="1422">
        <v>0</v>
      </c>
      <c r="T131" s="96" t="s">
        <v>0</v>
      </c>
      <c r="U131" s="1541">
        <f>C131-(SUM(P131:T131))</f>
        <v>0</v>
      </c>
      <c r="V131" s="1380">
        <v>0</v>
      </c>
      <c r="W131" s="478" t="s">
        <v>0</v>
      </c>
      <c r="X131" s="1382">
        <v>0</v>
      </c>
      <c r="Y131" s="1525" t="s">
        <v>0</v>
      </c>
      <c r="Z131" s="1380">
        <v>0</v>
      </c>
      <c r="AA131" s="478" t="s">
        <v>0</v>
      </c>
      <c r="AB131" s="1382">
        <v>0</v>
      </c>
      <c r="AC131" s="478" t="s">
        <v>0</v>
      </c>
      <c r="AD131" s="1281">
        <f t="shared" si="35"/>
        <v>0</v>
      </c>
      <c r="AE131" s="1246"/>
    </row>
    <row r="132" spans="1:31" x14ac:dyDescent="0.5">
      <c r="A132" s="1017"/>
      <c r="B132" s="1022" t="s">
        <v>525</v>
      </c>
      <c r="C132" s="62"/>
      <c r="D132" s="41"/>
      <c r="E132" s="41"/>
      <c r="F132" s="41"/>
      <c r="G132" s="41"/>
      <c r="H132" s="62"/>
      <c r="I132" s="41"/>
      <c r="J132" s="41"/>
      <c r="K132" s="41"/>
      <c r="L132" s="41"/>
      <c r="M132" s="41"/>
      <c r="N132" s="103"/>
      <c r="O132" s="1542"/>
      <c r="P132" s="41"/>
      <c r="Q132" s="41"/>
      <c r="R132" s="41"/>
      <c r="S132" s="41"/>
      <c r="T132" s="41"/>
      <c r="U132" s="1542"/>
      <c r="V132" s="62"/>
      <c r="W132" s="103"/>
      <c r="X132" s="41"/>
      <c r="Y132" s="41"/>
      <c r="Z132" s="62"/>
      <c r="AA132" s="103"/>
      <c r="AB132" s="41"/>
      <c r="AC132" s="103"/>
      <c r="AD132" s="1543"/>
      <c r="AE132" s="1544"/>
    </row>
    <row r="133" spans="1:31" x14ac:dyDescent="0.5">
      <c r="A133" s="1017"/>
      <c r="B133" s="496" t="s">
        <v>526</v>
      </c>
      <c r="C133" s="1411">
        <v>0</v>
      </c>
      <c r="D133" s="1545" t="s">
        <v>1</v>
      </c>
      <c r="E133" s="139" t="s">
        <v>0</v>
      </c>
      <c r="F133" s="139" t="s">
        <v>0</v>
      </c>
      <c r="G133" s="448" t="s">
        <v>0</v>
      </c>
      <c r="H133" s="102" t="s">
        <v>0</v>
      </c>
      <c r="I133" s="139" t="s">
        <v>0</v>
      </c>
      <c r="J133" s="139" t="s">
        <v>0</v>
      </c>
      <c r="K133" s="1184">
        <v>0</v>
      </c>
      <c r="L133" s="1184">
        <v>0</v>
      </c>
      <c r="M133" s="1184">
        <v>0</v>
      </c>
      <c r="N133" s="101" t="s">
        <v>0</v>
      </c>
      <c r="O133" s="1546">
        <f>C133-(SUM(H133:N133))</f>
        <v>0</v>
      </c>
      <c r="P133" s="1223">
        <v>0</v>
      </c>
      <c r="Q133" s="1118">
        <v>0</v>
      </c>
      <c r="R133" s="1118">
        <v>0</v>
      </c>
      <c r="S133" s="1415">
        <v>0</v>
      </c>
      <c r="T133" s="101" t="s">
        <v>0</v>
      </c>
      <c r="U133" s="1547">
        <f>C133-(SUM(P133:T133))</f>
        <v>0</v>
      </c>
      <c r="V133" s="1411">
        <v>0</v>
      </c>
      <c r="W133" s="478" t="s">
        <v>0</v>
      </c>
      <c r="X133" s="1123">
        <v>0</v>
      </c>
      <c r="Y133" s="1525" t="s">
        <v>0</v>
      </c>
      <c r="Z133" s="1411">
        <v>0</v>
      </c>
      <c r="AA133" s="478" t="s">
        <v>0</v>
      </c>
      <c r="AB133" s="1123">
        <v>0</v>
      </c>
      <c r="AC133" s="478" t="s">
        <v>0</v>
      </c>
      <c r="AD133" s="1281">
        <f t="shared" si="35"/>
        <v>0</v>
      </c>
      <c r="AE133" s="1548"/>
    </row>
    <row r="134" spans="1:31" x14ac:dyDescent="0.5">
      <c r="A134" s="1017"/>
      <c r="B134" s="1022" t="s">
        <v>527</v>
      </c>
      <c r="C134" s="62"/>
      <c r="D134" s="41"/>
      <c r="E134" s="41"/>
      <c r="F134" s="41"/>
      <c r="G134" s="41"/>
      <c r="H134" s="62"/>
      <c r="I134" s="41"/>
      <c r="J134" s="41"/>
      <c r="K134" s="41"/>
      <c r="L134" s="41"/>
      <c r="M134" s="41"/>
      <c r="N134" s="103"/>
      <c r="O134" s="1542"/>
      <c r="P134" s="41"/>
      <c r="Q134" s="41"/>
      <c r="R134" s="41"/>
      <c r="S134" s="41"/>
      <c r="T134" s="41"/>
      <c r="U134" s="1542"/>
      <c r="V134" s="62"/>
      <c r="W134" s="103"/>
      <c r="X134" s="41"/>
      <c r="Y134" s="41"/>
      <c r="Z134" s="62"/>
      <c r="AA134" s="103"/>
      <c r="AB134" s="41"/>
      <c r="AC134" s="103"/>
      <c r="AD134" s="1543"/>
      <c r="AE134" s="1544"/>
    </row>
    <row r="135" spans="1:31" x14ac:dyDescent="0.5">
      <c r="A135" s="1017"/>
      <c r="B135" s="496" t="s">
        <v>542</v>
      </c>
      <c r="C135" s="1549">
        <v>0</v>
      </c>
      <c r="D135" s="1024" t="s">
        <v>164</v>
      </c>
      <c r="E135" s="1025" t="s">
        <v>0</v>
      </c>
      <c r="F135" s="139" t="s">
        <v>0</v>
      </c>
      <c r="G135" s="1550" t="s">
        <v>0</v>
      </c>
      <c r="H135" s="1025" t="s">
        <v>0</v>
      </c>
      <c r="I135" s="228" t="s">
        <v>0</v>
      </c>
      <c r="J135" s="228" t="s">
        <v>0</v>
      </c>
      <c r="K135" s="228" t="s">
        <v>0</v>
      </c>
      <c r="L135" s="228" t="s">
        <v>0</v>
      </c>
      <c r="M135" s="228" t="s">
        <v>0</v>
      </c>
      <c r="N135" s="1551">
        <v>0</v>
      </c>
      <c r="O135" s="1180">
        <f>C135-(SUM(H135:N135))</f>
        <v>0</v>
      </c>
      <c r="P135" s="1072" t="s">
        <v>0</v>
      </c>
      <c r="Q135" s="95" t="s">
        <v>0</v>
      </c>
      <c r="R135" s="95" t="s">
        <v>0</v>
      </c>
      <c r="S135" s="95" t="s">
        <v>0</v>
      </c>
      <c r="T135" s="1552">
        <v>0</v>
      </c>
      <c r="U135" s="1553">
        <f>C135-(SUM(P135:T135))</f>
        <v>0</v>
      </c>
      <c r="V135" s="1494">
        <v>0</v>
      </c>
      <c r="W135" s="478" t="s">
        <v>0</v>
      </c>
      <c r="X135" s="1496">
        <v>0</v>
      </c>
      <c r="Y135" s="1525" t="s">
        <v>0</v>
      </c>
      <c r="Z135" s="1494">
        <v>0</v>
      </c>
      <c r="AA135" s="478" t="s">
        <v>0</v>
      </c>
      <c r="AB135" s="1498">
        <v>0</v>
      </c>
      <c r="AC135" s="478" t="s">
        <v>0</v>
      </c>
      <c r="AD135" s="1281">
        <f t="shared" si="35"/>
        <v>0</v>
      </c>
      <c r="AE135" s="1246"/>
    </row>
    <row r="136" spans="1:31" x14ac:dyDescent="0.5">
      <c r="A136" s="422"/>
      <c r="B136" s="281" t="s">
        <v>550</v>
      </c>
      <c r="C136" s="300"/>
      <c r="D136" s="299"/>
      <c r="E136" s="523"/>
      <c r="F136" s="112"/>
      <c r="G136" s="112"/>
      <c r="H136" s="869"/>
      <c r="I136" s="300"/>
      <c r="J136" s="300"/>
      <c r="K136" s="300"/>
      <c r="L136" s="300"/>
      <c r="M136" s="300"/>
      <c r="N136" s="302"/>
      <c r="O136" s="1524"/>
      <c r="P136" s="1403"/>
      <c r="Q136" s="1403"/>
      <c r="R136" s="1403"/>
      <c r="S136" s="1403"/>
      <c r="T136" s="1403"/>
      <c r="U136" s="1524"/>
      <c r="V136" s="1405"/>
      <c r="W136" s="1406"/>
      <c r="X136" s="300"/>
      <c r="Y136" s="301"/>
      <c r="Z136" s="1405"/>
      <c r="AA136" s="1406"/>
      <c r="AB136" s="300"/>
      <c r="AC136" s="1406"/>
      <c r="AD136" s="1407"/>
      <c r="AE136" s="1408"/>
    </row>
    <row r="137" spans="1:31" x14ac:dyDescent="0.5">
      <c r="A137" s="496"/>
      <c r="B137" s="901" t="s">
        <v>530</v>
      </c>
      <c r="C137" s="1411">
        <v>0</v>
      </c>
      <c r="D137" s="378" t="s">
        <v>1</v>
      </c>
      <c r="E137" s="139" t="s">
        <v>0</v>
      </c>
      <c r="F137" s="139" t="s">
        <v>0</v>
      </c>
      <c r="G137" s="458" t="s">
        <v>0</v>
      </c>
      <c r="H137" s="102" t="s">
        <v>0</v>
      </c>
      <c r="I137" s="139" t="s">
        <v>0</v>
      </c>
      <c r="J137" s="139" t="s">
        <v>0</v>
      </c>
      <c r="K137" s="1427">
        <v>0</v>
      </c>
      <c r="L137" s="1427">
        <v>0</v>
      </c>
      <c r="M137" s="1554">
        <v>0</v>
      </c>
      <c r="N137" s="96" t="s">
        <v>0</v>
      </c>
      <c r="O137" s="1138">
        <f>C137-(SUM(H137:N137))</f>
        <v>0</v>
      </c>
      <c r="P137" s="1167">
        <v>0</v>
      </c>
      <c r="Q137" s="1531">
        <v>0</v>
      </c>
      <c r="R137" s="1531">
        <v>0</v>
      </c>
      <c r="S137" s="1555">
        <v>0</v>
      </c>
      <c r="T137" s="80" t="s">
        <v>0</v>
      </c>
      <c r="U137" s="1166">
        <f>C137-(SUM(P137:T137))</f>
        <v>0</v>
      </c>
      <c r="V137" s="1411">
        <v>0</v>
      </c>
      <c r="W137" s="478" t="s">
        <v>0</v>
      </c>
      <c r="X137" s="1123">
        <v>0</v>
      </c>
      <c r="Y137" s="1525" t="s">
        <v>0</v>
      </c>
      <c r="Z137" s="1411">
        <v>0</v>
      </c>
      <c r="AA137" s="478" t="s">
        <v>0</v>
      </c>
      <c r="AB137" s="1123">
        <v>0</v>
      </c>
      <c r="AC137" s="478" t="s">
        <v>0</v>
      </c>
      <c r="AD137" s="1281">
        <f t="shared" si="35"/>
        <v>0</v>
      </c>
      <c r="AE137" s="1246"/>
    </row>
    <row r="138" spans="1:31" x14ac:dyDescent="0.5">
      <c r="A138" s="422"/>
      <c r="B138" s="281" t="s">
        <v>532</v>
      </c>
      <c r="C138" s="300"/>
      <c r="D138" s="299"/>
      <c r="E138" s="523"/>
      <c r="F138" s="112"/>
      <c r="G138" s="112"/>
      <c r="H138" s="869"/>
      <c r="I138" s="300"/>
      <c r="J138" s="300"/>
      <c r="K138" s="300"/>
      <c r="L138" s="300"/>
      <c r="M138" s="300"/>
      <c r="N138" s="302"/>
      <c r="O138" s="1524"/>
      <c r="P138" s="1403"/>
      <c r="Q138" s="1403"/>
      <c r="R138" s="1403"/>
      <c r="S138" s="1403"/>
      <c r="T138" s="1403"/>
      <c r="U138" s="1524"/>
      <c r="V138" s="1405"/>
      <c r="W138" s="1406"/>
      <c r="X138" s="300"/>
      <c r="Y138" s="301"/>
      <c r="Z138" s="1405"/>
      <c r="AA138" s="1406"/>
      <c r="AB138" s="300"/>
      <c r="AC138" s="1406"/>
      <c r="AD138" s="1407"/>
      <c r="AE138" s="1408"/>
    </row>
    <row r="139" spans="1:31" x14ac:dyDescent="0.5">
      <c r="A139" s="325"/>
      <c r="B139" s="307" t="s">
        <v>18</v>
      </c>
      <c r="C139" s="1074"/>
      <c r="D139" s="1004" t="s">
        <v>18</v>
      </c>
      <c r="E139" s="152" t="s">
        <v>0</v>
      </c>
      <c r="F139" s="152" t="s">
        <v>0</v>
      </c>
      <c r="G139" s="553" t="s">
        <v>0</v>
      </c>
      <c r="H139" s="1161" t="s">
        <v>0</v>
      </c>
      <c r="I139" s="152" t="s">
        <v>0</v>
      </c>
      <c r="J139" s="152" t="s">
        <v>0</v>
      </c>
      <c r="K139" s="152" t="s">
        <v>0</v>
      </c>
      <c r="L139" s="152" t="s">
        <v>0</v>
      </c>
      <c r="M139" s="553" t="s">
        <v>0</v>
      </c>
      <c r="N139" s="80" t="s">
        <v>0</v>
      </c>
      <c r="O139" s="1556"/>
      <c r="P139" s="1067" t="s">
        <v>0</v>
      </c>
      <c r="Q139" s="553" t="s">
        <v>0</v>
      </c>
      <c r="R139" s="553" t="s">
        <v>0</v>
      </c>
      <c r="S139" s="553" t="s">
        <v>0</v>
      </c>
      <c r="T139" s="80" t="s">
        <v>0</v>
      </c>
      <c r="U139" s="1166"/>
      <c r="V139" s="1067" t="s">
        <v>0</v>
      </c>
      <c r="W139" s="1557" t="s">
        <v>0</v>
      </c>
      <c r="X139" s="750" t="s">
        <v>0</v>
      </c>
      <c r="Y139" s="1558" t="s">
        <v>0</v>
      </c>
      <c r="Z139" s="1067" t="s">
        <v>0</v>
      </c>
      <c r="AA139" s="1557" t="s">
        <v>0</v>
      </c>
      <c r="AB139" s="750" t="s">
        <v>0</v>
      </c>
      <c r="AC139" s="1557" t="s">
        <v>0</v>
      </c>
      <c r="AD139" s="280" t="s">
        <v>0</v>
      </c>
      <c r="AE139" s="478" t="s">
        <v>0</v>
      </c>
    </row>
    <row r="140" spans="1:31" x14ac:dyDescent="0.5">
      <c r="A140" s="1085"/>
      <c r="B140" s="1085"/>
      <c r="C140" s="1085"/>
      <c r="D140" s="1085"/>
      <c r="E140" s="1085"/>
      <c r="F140" s="1085"/>
      <c r="G140" s="1085"/>
      <c r="H140" s="1085"/>
      <c r="I140" s="1085"/>
      <c r="J140" s="1085"/>
      <c r="K140" s="1085"/>
      <c r="L140" s="1085"/>
      <c r="M140" s="1085"/>
      <c r="N140" s="1085"/>
      <c r="O140" s="1085"/>
      <c r="P140" s="1559"/>
      <c r="Q140" s="1085"/>
      <c r="R140" s="1085"/>
      <c r="S140" s="1085"/>
      <c r="T140" s="1085"/>
      <c r="U140" s="1085"/>
      <c r="V140" s="1085"/>
      <c r="W140" s="1085"/>
      <c r="X140" s="1085"/>
      <c r="Y140" s="1085"/>
      <c r="Z140" s="1085"/>
      <c r="AA140" s="1085"/>
      <c r="AB140" s="1085"/>
      <c r="AC140" s="1085"/>
    </row>
    <row r="141" spans="1:31" x14ac:dyDescent="0.5">
      <c r="A141" s="1085"/>
      <c r="B141" s="1085"/>
      <c r="C141" s="1085"/>
      <c r="D141" s="1085"/>
      <c r="E141" s="1085"/>
      <c r="F141" s="1085"/>
      <c r="G141" s="1085"/>
      <c r="H141" s="1085"/>
      <c r="I141" s="1085"/>
      <c r="J141" s="1085"/>
      <c r="K141" s="1085"/>
      <c r="L141" s="1085"/>
      <c r="M141" s="1085"/>
      <c r="N141" s="1085"/>
      <c r="O141" s="1085"/>
      <c r="P141" s="1560" t="s">
        <v>539</v>
      </c>
      <c r="Q141" s="1085"/>
      <c r="R141" s="1085"/>
      <c r="S141" s="1085"/>
      <c r="T141" s="1085"/>
      <c r="U141" s="1085"/>
      <c r="V141" s="1085"/>
      <c r="W141" s="1085"/>
      <c r="X141" s="1085"/>
      <c r="Y141" s="1085"/>
      <c r="Z141" s="1085"/>
      <c r="AA141" s="1085"/>
      <c r="AB141" s="1085"/>
      <c r="AC141" s="1085"/>
    </row>
    <row r="142" spans="1:31" x14ac:dyDescent="0.5">
      <c r="A142" s="1085"/>
      <c r="B142" s="1085"/>
      <c r="C142" s="1085"/>
      <c r="D142" s="1085"/>
      <c r="E142" s="1085"/>
      <c r="F142" s="1085"/>
      <c r="G142" s="1085"/>
      <c r="H142" s="1085"/>
      <c r="I142" s="1085"/>
      <c r="J142" s="1085"/>
      <c r="K142" s="1085"/>
      <c r="L142" s="1085"/>
      <c r="M142" s="1085"/>
      <c r="N142" s="1085"/>
      <c r="O142" s="1085"/>
      <c r="P142" s="1561"/>
      <c r="Q142" s="1085"/>
      <c r="R142" s="1085"/>
      <c r="S142" s="1085"/>
      <c r="T142" s="1085"/>
      <c r="U142" s="1085"/>
      <c r="V142" s="1085"/>
      <c r="W142" s="1085"/>
      <c r="X142" s="1085"/>
      <c r="Y142" s="1085"/>
      <c r="Z142" s="1085"/>
      <c r="AA142" s="1085"/>
      <c r="AB142" s="1085"/>
      <c r="AC142" s="1085"/>
    </row>
    <row r="143" spans="1:31" x14ac:dyDescent="0.5">
      <c r="A143" s="1085"/>
      <c r="B143" s="1085"/>
      <c r="C143" s="1085"/>
      <c r="D143" s="1085"/>
      <c r="E143" s="1085"/>
      <c r="F143" s="1085"/>
      <c r="G143" s="1085"/>
      <c r="H143" s="1085"/>
      <c r="I143" s="1085"/>
      <c r="J143" s="1085"/>
      <c r="K143" s="1085"/>
      <c r="L143" s="1085"/>
      <c r="M143" s="1085"/>
      <c r="N143" s="1085"/>
      <c r="O143" s="1085"/>
      <c r="P143" s="1560" t="s">
        <v>537</v>
      </c>
      <c r="Q143" s="1085"/>
      <c r="R143" s="1085"/>
      <c r="S143" s="1085"/>
      <c r="T143" s="1085"/>
      <c r="U143" s="1085"/>
      <c r="V143" s="1085"/>
      <c r="W143" s="1085"/>
      <c r="X143" s="1085"/>
      <c r="Y143" s="1085"/>
      <c r="Z143" s="1085"/>
      <c r="AA143" s="1085"/>
      <c r="AB143" s="1085"/>
      <c r="AC143" s="1085"/>
    </row>
    <row r="144" spans="1:31" x14ac:dyDescent="0.5">
      <c r="A144" s="1085"/>
      <c r="B144" s="1085"/>
      <c r="C144" s="1085"/>
      <c r="D144" s="1085"/>
      <c r="E144" s="1085"/>
      <c r="F144" s="1085"/>
      <c r="G144" s="1085"/>
      <c r="H144" s="1085"/>
      <c r="I144" s="1085"/>
      <c r="J144" s="1085"/>
      <c r="K144" s="1085"/>
      <c r="L144" s="1085"/>
      <c r="M144" s="1085"/>
      <c r="N144" s="1085"/>
      <c r="O144" s="1085"/>
      <c r="P144" s="1561"/>
      <c r="Q144" s="1085"/>
      <c r="R144" s="1085"/>
      <c r="S144" s="1085"/>
      <c r="T144" s="1085"/>
      <c r="U144" s="1085"/>
      <c r="V144" s="1085"/>
      <c r="W144" s="1085"/>
      <c r="X144" s="1085"/>
      <c r="Y144" s="1085"/>
      <c r="Z144" s="1085"/>
      <c r="AA144" s="1085"/>
      <c r="AB144" s="1085"/>
      <c r="AC144" s="1085"/>
    </row>
    <row r="145" spans="1:29" x14ac:dyDescent="0.5">
      <c r="A145" s="1085"/>
      <c r="B145" s="1085"/>
      <c r="C145" s="1085"/>
      <c r="D145" s="1085"/>
      <c r="E145" s="1085"/>
      <c r="F145" s="1085"/>
      <c r="G145" s="1085"/>
      <c r="H145" s="1085"/>
      <c r="I145" s="1085"/>
      <c r="J145" s="1085"/>
      <c r="K145" s="1085"/>
      <c r="L145" s="1085"/>
      <c r="M145" s="1085"/>
      <c r="N145" s="1085"/>
      <c r="O145" s="1085"/>
      <c r="P145" s="1560" t="s">
        <v>538</v>
      </c>
      <c r="Q145" s="1085"/>
      <c r="R145" s="1085"/>
      <c r="S145" s="1085"/>
      <c r="T145" s="1085"/>
      <c r="U145" s="1085"/>
      <c r="V145" s="1085"/>
      <c r="W145" s="1085"/>
      <c r="X145" s="1085"/>
      <c r="Y145" s="1085"/>
      <c r="Z145" s="1085"/>
      <c r="AA145" s="1085"/>
      <c r="AB145" s="1085"/>
      <c r="AC145" s="1085"/>
    </row>
    <row r="146" spans="1:29" x14ac:dyDescent="0.5">
      <c r="A146" s="1085"/>
      <c r="B146" s="1085"/>
      <c r="C146" s="1085"/>
      <c r="D146" s="1085"/>
      <c r="E146" s="1085"/>
      <c r="F146" s="1085"/>
      <c r="G146" s="1085"/>
      <c r="H146" s="1085"/>
      <c r="I146" s="1085"/>
      <c r="J146" s="1085"/>
      <c r="K146" s="1085"/>
      <c r="L146" s="1085"/>
      <c r="M146" s="1085"/>
      <c r="N146" s="1085"/>
      <c r="O146" s="1085"/>
      <c r="P146" s="1561"/>
      <c r="Q146" s="1085"/>
      <c r="R146" s="1085"/>
      <c r="S146" s="1085"/>
      <c r="T146" s="1085"/>
      <c r="U146" s="1085"/>
      <c r="V146" s="1085"/>
      <c r="W146" s="1085"/>
      <c r="X146" s="1085"/>
      <c r="Y146" s="1085"/>
      <c r="Z146" s="1085"/>
      <c r="AA146" s="1085"/>
      <c r="AB146" s="1085"/>
      <c r="AC146" s="1085"/>
    </row>
  </sheetData>
  <mergeCells count="20">
    <mergeCell ref="A1:AC1"/>
    <mergeCell ref="A2:A5"/>
    <mergeCell ref="B2:B5"/>
    <mergeCell ref="C2:D5"/>
    <mergeCell ref="E2:G5"/>
    <mergeCell ref="H2:N5"/>
    <mergeCell ref="O2:O5"/>
    <mergeCell ref="P2:T5"/>
    <mergeCell ref="U2:U5"/>
    <mergeCell ref="V2:AC2"/>
    <mergeCell ref="V4:W4"/>
    <mergeCell ref="X4:Y4"/>
    <mergeCell ref="Z4:AA4"/>
    <mergeCell ref="AB4:AC4"/>
    <mergeCell ref="AD4:AE4"/>
    <mergeCell ref="AD2:AE3"/>
    <mergeCell ref="V3:W3"/>
    <mergeCell ref="X3:Y3"/>
    <mergeCell ref="Z3:AA3"/>
    <mergeCell ref="AB3:AC3"/>
  </mergeCells>
  <dataValidations count="1">
    <dataValidation type="custom" operator="lessThan" showInputMessage="1" showErrorMessage="1" sqref="E10">
      <formula1>E10&gt;=0</formula1>
    </dataValidation>
  </dataValidations>
  <printOptions horizontalCentered="1"/>
  <pageMargins left="0" right="0" top="0.39370078740157483" bottom="0.39370078740157483" header="0" footer="0"/>
  <pageSetup paperSize="9" scale="59" fitToHeight="0" orientation="landscape" r:id="rId1"/>
  <rowBreaks count="4" manualBreakCount="4">
    <brk id="24" max="16383" man="1"/>
    <brk id="50" max="16383" man="1"/>
    <brk id="80" max="16383" man="1"/>
    <brk id="113" max="16383"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39"/>
  <sheetViews>
    <sheetView view="pageBreakPreview" zoomScaleNormal="130" zoomScaleSheetLayoutView="100" workbookViewId="0">
      <selection activeCell="E6" sqref="E6"/>
    </sheetView>
  </sheetViews>
  <sheetFormatPr defaultRowHeight="21.75" x14ac:dyDescent="0.5"/>
  <cols>
    <col min="1" max="1" width="2.5" style="1" customWidth="1"/>
    <col min="2" max="2" width="30.125" style="1" customWidth="1"/>
    <col min="3" max="3" width="6.75" style="1" customWidth="1"/>
    <col min="4" max="4" width="4.625" style="1" bestFit="1" customWidth="1"/>
    <col min="5" max="7" width="9.875" style="1" customWidth="1"/>
    <col min="8" max="14" width="6.875" style="1" customWidth="1"/>
    <col min="15" max="15" width="7.625" style="1" hidden="1" customWidth="1"/>
    <col min="16" max="16" width="6.875" style="2" customWidth="1"/>
    <col min="17" max="20" width="6.875" style="1" customWidth="1"/>
    <col min="21" max="21" width="6.875" style="1" hidden="1" customWidth="1"/>
    <col min="22" max="22" width="7.75" style="1" customWidth="1"/>
    <col min="23" max="23" width="9" style="1" customWidth="1"/>
    <col min="24" max="24" width="7.75" style="1" customWidth="1"/>
    <col min="25" max="25" width="9" style="1" customWidth="1"/>
    <col min="26" max="26" width="7.75" style="1" customWidth="1"/>
    <col min="27" max="27" width="9" style="1" customWidth="1"/>
    <col min="28" max="28" width="7.75" style="1" customWidth="1"/>
    <col min="29" max="29" width="9" style="1" customWidth="1"/>
    <col min="30" max="30" width="7.75" style="1" customWidth="1"/>
    <col min="31" max="31" width="9" style="1" customWidth="1"/>
    <col min="32" max="16384" width="9" style="1"/>
  </cols>
  <sheetData>
    <row r="1" spans="1:45" ht="83.25" customHeight="1" x14ac:dyDescent="0.5">
      <c r="A1" s="1597" t="s">
        <v>540</v>
      </c>
      <c r="B1" s="1597"/>
      <c r="C1" s="1597"/>
      <c r="D1" s="1597"/>
      <c r="E1" s="1597"/>
      <c r="F1" s="1597"/>
      <c r="G1" s="1597"/>
      <c r="H1" s="1597"/>
      <c r="I1" s="1597"/>
      <c r="J1" s="1597"/>
      <c r="K1" s="1597"/>
      <c r="L1" s="1597"/>
      <c r="M1" s="1597"/>
      <c r="N1" s="1597"/>
      <c r="O1" s="1597"/>
      <c r="P1" s="1597"/>
      <c r="Q1" s="1597"/>
      <c r="R1" s="1597"/>
      <c r="S1" s="1597"/>
      <c r="T1" s="1597"/>
      <c r="U1" s="1597"/>
      <c r="V1" s="1597"/>
      <c r="W1" s="1597"/>
      <c r="X1" s="1597"/>
      <c r="Y1" s="1597"/>
      <c r="Z1" s="1597"/>
      <c r="AA1" s="1597"/>
      <c r="AB1" s="1597"/>
      <c r="AC1" s="1597"/>
      <c r="AD1" s="1084"/>
      <c r="AE1" s="1084"/>
    </row>
    <row r="2" spans="1:45" ht="21.75" customHeight="1" x14ac:dyDescent="0.5">
      <c r="A2" s="1577" t="s">
        <v>38</v>
      </c>
      <c r="B2" s="1579" t="s">
        <v>37</v>
      </c>
      <c r="C2" s="1581" t="s">
        <v>36</v>
      </c>
      <c r="D2" s="1582"/>
      <c r="E2" s="1579" t="s">
        <v>35</v>
      </c>
      <c r="F2" s="1587"/>
      <c r="G2" s="1588"/>
      <c r="H2" s="1581" t="s">
        <v>34</v>
      </c>
      <c r="I2" s="1565"/>
      <c r="J2" s="1565"/>
      <c r="K2" s="1565"/>
      <c r="L2" s="1565"/>
      <c r="M2" s="1565"/>
      <c r="N2" s="1565"/>
      <c r="O2" s="1569" t="s">
        <v>290</v>
      </c>
      <c r="P2" s="1579" t="s">
        <v>33</v>
      </c>
      <c r="Q2" s="1587"/>
      <c r="R2" s="1587"/>
      <c r="S2" s="1587"/>
      <c r="T2" s="1588"/>
      <c r="U2" s="1572" t="s">
        <v>290</v>
      </c>
      <c r="V2" s="1564" t="s">
        <v>546</v>
      </c>
      <c r="W2" s="1564"/>
      <c r="X2" s="1564"/>
      <c r="Y2" s="1564"/>
      <c r="Z2" s="1564"/>
      <c r="AA2" s="1564"/>
      <c r="AB2" s="1564"/>
      <c r="AC2" s="1563"/>
      <c r="AD2" s="1565" t="s">
        <v>279</v>
      </c>
      <c r="AE2" s="1566"/>
    </row>
    <row r="3" spans="1:45" x14ac:dyDescent="0.5">
      <c r="A3" s="1578"/>
      <c r="B3" s="1580"/>
      <c r="C3" s="1583"/>
      <c r="D3" s="1584"/>
      <c r="E3" s="1589"/>
      <c r="F3" s="1590"/>
      <c r="G3" s="1591"/>
      <c r="H3" s="1583"/>
      <c r="I3" s="1595"/>
      <c r="J3" s="1595"/>
      <c r="K3" s="1595"/>
      <c r="L3" s="1595"/>
      <c r="M3" s="1595"/>
      <c r="N3" s="1595"/>
      <c r="O3" s="1570"/>
      <c r="P3" s="1589"/>
      <c r="Q3" s="1590"/>
      <c r="R3" s="1590"/>
      <c r="S3" s="1590"/>
      <c r="T3" s="1591"/>
      <c r="U3" s="1573"/>
      <c r="V3" s="1564" t="s">
        <v>31</v>
      </c>
      <c r="W3" s="1564"/>
      <c r="X3" s="1562" t="s">
        <v>30</v>
      </c>
      <c r="Y3" s="1564"/>
      <c r="Z3" s="1562" t="s">
        <v>29</v>
      </c>
      <c r="AA3" s="1564"/>
      <c r="AB3" s="1562" t="s">
        <v>28</v>
      </c>
      <c r="AC3" s="1563"/>
      <c r="AD3" s="1567"/>
      <c r="AE3" s="1568"/>
    </row>
    <row r="4" spans="1:45" ht="18.75" customHeight="1" x14ac:dyDescent="0.5">
      <c r="A4" s="1578"/>
      <c r="B4" s="1580"/>
      <c r="C4" s="1583"/>
      <c r="D4" s="1584"/>
      <c r="E4" s="1589"/>
      <c r="F4" s="1590"/>
      <c r="G4" s="1591"/>
      <c r="H4" s="1583"/>
      <c r="I4" s="1595"/>
      <c r="J4" s="1595"/>
      <c r="K4" s="1595"/>
      <c r="L4" s="1595"/>
      <c r="M4" s="1595"/>
      <c r="N4" s="1595"/>
      <c r="O4" s="1570"/>
      <c r="P4" s="1589"/>
      <c r="Q4" s="1590"/>
      <c r="R4" s="1590"/>
      <c r="S4" s="1590"/>
      <c r="T4" s="1591"/>
      <c r="U4" s="1573"/>
      <c r="V4" s="1564" t="s">
        <v>27</v>
      </c>
      <c r="W4" s="1563"/>
      <c r="X4" s="1562" t="s">
        <v>27</v>
      </c>
      <c r="Y4" s="1563"/>
      <c r="Z4" s="1562" t="s">
        <v>27</v>
      </c>
      <c r="AA4" s="1563"/>
      <c r="AB4" s="1562" t="s">
        <v>27</v>
      </c>
      <c r="AC4" s="1563"/>
      <c r="AD4" s="1564" t="s">
        <v>27</v>
      </c>
      <c r="AE4" s="1563"/>
    </row>
    <row r="5" spans="1:45" ht="40.5" customHeight="1" x14ac:dyDescent="0.5">
      <c r="A5" s="1578"/>
      <c r="B5" s="1580"/>
      <c r="C5" s="1585"/>
      <c r="D5" s="1586"/>
      <c r="E5" s="1592"/>
      <c r="F5" s="1593"/>
      <c r="G5" s="1594"/>
      <c r="H5" s="1585"/>
      <c r="I5" s="1596"/>
      <c r="J5" s="1596"/>
      <c r="K5" s="1596"/>
      <c r="L5" s="1596"/>
      <c r="M5" s="1596"/>
      <c r="N5" s="1596"/>
      <c r="O5" s="1571"/>
      <c r="P5" s="1592"/>
      <c r="Q5" s="1593"/>
      <c r="R5" s="1593"/>
      <c r="S5" s="1593"/>
      <c r="T5" s="1594"/>
      <c r="U5" s="1574"/>
      <c r="V5" s="468" t="s">
        <v>13</v>
      </c>
      <c r="W5" s="189" t="s">
        <v>26</v>
      </c>
      <c r="X5" s="468" t="s">
        <v>13</v>
      </c>
      <c r="Y5" s="189" t="s">
        <v>26</v>
      </c>
      <c r="Z5" s="468" t="s">
        <v>13</v>
      </c>
      <c r="AA5" s="189" t="s">
        <v>26</v>
      </c>
      <c r="AB5" s="468" t="s">
        <v>13</v>
      </c>
      <c r="AC5" s="189" t="s">
        <v>26</v>
      </c>
      <c r="AD5" s="468" t="s">
        <v>278</v>
      </c>
      <c r="AE5" s="189" t="s">
        <v>26</v>
      </c>
    </row>
    <row r="6" spans="1:45" ht="24" x14ac:dyDescent="0.55000000000000004">
      <c r="A6" s="109">
        <v>1</v>
      </c>
      <c r="B6" s="108" t="s">
        <v>548</v>
      </c>
      <c r="C6" s="107"/>
      <c r="D6" s="107"/>
      <c r="E6" s="188"/>
      <c r="F6" s="188"/>
      <c r="G6" s="188"/>
      <c r="H6" s="187"/>
      <c r="I6" s="186"/>
      <c r="J6" s="186"/>
      <c r="K6" s="186"/>
      <c r="L6" s="186"/>
      <c r="M6" s="185"/>
      <c r="N6" s="185"/>
      <c r="O6" s="1094"/>
      <c r="P6" s="185"/>
      <c r="Q6" s="185"/>
      <c r="R6" s="185"/>
      <c r="S6" s="185"/>
      <c r="T6" s="185"/>
      <c r="U6" s="1094"/>
      <c r="V6" s="106"/>
      <c r="W6" s="106"/>
      <c r="X6" s="106"/>
      <c r="Y6" s="106"/>
      <c r="Z6" s="106"/>
      <c r="AA6" s="106"/>
      <c r="AB6" s="106"/>
      <c r="AC6" s="105"/>
      <c r="AD6" s="106"/>
      <c r="AE6" s="105"/>
      <c r="AG6" s="169"/>
      <c r="AH6" s="169"/>
      <c r="AI6" s="169"/>
      <c r="AJ6" s="169"/>
      <c r="AK6" s="169"/>
      <c r="AL6" s="169"/>
      <c r="AM6" s="169"/>
      <c r="AN6" s="169"/>
      <c r="AO6" s="169"/>
      <c r="AP6" s="169"/>
      <c r="AQ6" s="169"/>
      <c r="AR6" s="169"/>
      <c r="AS6" s="169"/>
    </row>
    <row r="7" spans="1:45" ht="39" x14ac:dyDescent="0.5">
      <c r="A7" s="387"/>
      <c r="B7" s="183"/>
      <c r="C7" s="416" t="s">
        <v>13</v>
      </c>
      <c r="D7" s="417" t="s">
        <v>12</v>
      </c>
      <c r="E7" s="180" t="s">
        <v>11</v>
      </c>
      <c r="F7" s="177" t="s">
        <v>10</v>
      </c>
      <c r="G7" s="179" t="s">
        <v>9</v>
      </c>
      <c r="H7" s="178" t="s">
        <v>25</v>
      </c>
      <c r="I7" s="177" t="s">
        <v>23</v>
      </c>
      <c r="J7" s="176" t="s">
        <v>22</v>
      </c>
      <c r="K7" s="395" t="s">
        <v>549</v>
      </c>
      <c r="L7" s="395" t="s">
        <v>267</v>
      </c>
      <c r="M7" s="396" t="s">
        <v>7</v>
      </c>
      <c r="N7" s="540" t="s">
        <v>252</v>
      </c>
      <c r="O7" s="541"/>
      <c r="P7" s="843" t="s">
        <v>263</v>
      </c>
      <c r="Q7" s="229" t="s">
        <v>274</v>
      </c>
      <c r="R7" s="175" t="s">
        <v>275</v>
      </c>
      <c r="S7" s="175" t="s">
        <v>276</v>
      </c>
      <c r="T7" s="879" t="s">
        <v>252</v>
      </c>
      <c r="U7" s="577"/>
      <c r="V7" s="172"/>
      <c r="W7" s="170"/>
      <c r="X7" s="173"/>
      <c r="Y7" s="170"/>
      <c r="Z7" s="172"/>
      <c r="AA7" s="170"/>
      <c r="AB7" s="171"/>
      <c r="AC7" s="170"/>
      <c r="AD7" s="1033"/>
      <c r="AE7" s="141"/>
    </row>
    <row r="8" spans="1:45" ht="24" x14ac:dyDescent="0.55000000000000004">
      <c r="A8" s="168"/>
      <c r="B8" s="167" t="s">
        <v>218</v>
      </c>
      <c r="C8" s="1095">
        <v>0</v>
      </c>
      <c r="D8" s="166" t="s">
        <v>1</v>
      </c>
      <c r="E8" s="165" t="s">
        <v>0</v>
      </c>
      <c r="F8" s="1096">
        <v>0</v>
      </c>
      <c r="G8" s="164" t="s">
        <v>0</v>
      </c>
      <c r="H8" s="1097">
        <v>0</v>
      </c>
      <c r="I8" s="234" t="s">
        <v>0</v>
      </c>
      <c r="J8" s="234" t="s">
        <v>0</v>
      </c>
      <c r="K8" s="1098">
        <v>0</v>
      </c>
      <c r="L8" s="1098">
        <v>0</v>
      </c>
      <c r="M8" s="1099">
        <v>0</v>
      </c>
      <c r="N8" s="1100">
        <v>0</v>
      </c>
      <c r="O8" s="1101">
        <f>C8-(SUM(H8:N8))</f>
        <v>0</v>
      </c>
      <c r="P8" s="1102">
        <v>0</v>
      </c>
      <c r="Q8" s="1096">
        <v>0</v>
      </c>
      <c r="R8" s="1103">
        <v>0</v>
      </c>
      <c r="S8" s="1103">
        <v>0</v>
      </c>
      <c r="T8" s="101" t="s">
        <v>0</v>
      </c>
      <c r="U8" s="1104">
        <f>C8-(SUM(P8:T8))</f>
        <v>0</v>
      </c>
      <c r="V8" s="1105">
        <v>0</v>
      </c>
      <c r="W8" s="1106">
        <v>0</v>
      </c>
      <c r="X8" s="1107">
        <v>0</v>
      </c>
      <c r="Y8" s="1106">
        <v>0</v>
      </c>
      <c r="Z8" s="1105">
        <v>0</v>
      </c>
      <c r="AA8" s="1106">
        <v>0</v>
      </c>
      <c r="AB8" s="1108">
        <v>0</v>
      </c>
      <c r="AC8" s="1106">
        <v>0</v>
      </c>
      <c r="AD8" s="1109">
        <f>C8-(V8+X8+Z8+AB8)</f>
        <v>0</v>
      </c>
      <c r="AE8" s="1110">
        <f>(SUM(E8:G8))-(W8+Y8+AA8+AC8)</f>
        <v>0</v>
      </c>
      <c r="AG8" s="156"/>
      <c r="AH8" s="156"/>
      <c r="AI8" s="156"/>
      <c r="AJ8" s="156"/>
      <c r="AK8" s="156"/>
      <c r="AL8" s="156"/>
      <c r="AM8" s="156"/>
      <c r="AN8" s="156"/>
      <c r="AO8" s="156"/>
      <c r="AP8" s="156"/>
      <c r="AQ8" s="156"/>
      <c r="AR8" s="156"/>
      <c r="AS8" s="155"/>
    </row>
    <row r="9" spans="1:45" ht="45" x14ac:dyDescent="0.55000000000000004">
      <c r="A9" s="184"/>
      <c r="B9" s="183"/>
      <c r="C9" s="182" t="s">
        <v>13</v>
      </c>
      <c r="D9" s="181" t="s">
        <v>12</v>
      </c>
      <c r="E9" s="180" t="s">
        <v>11</v>
      </c>
      <c r="F9" s="177" t="s">
        <v>10</v>
      </c>
      <c r="G9" s="179" t="s">
        <v>9</v>
      </c>
      <c r="H9" s="178" t="s">
        <v>25</v>
      </c>
      <c r="I9" s="177" t="s">
        <v>23</v>
      </c>
      <c r="J9" s="176" t="s">
        <v>22</v>
      </c>
      <c r="K9" s="395" t="s">
        <v>8</v>
      </c>
      <c r="L9" s="395" t="s">
        <v>545</v>
      </c>
      <c r="M9" s="396" t="s">
        <v>7</v>
      </c>
      <c r="N9" s="540" t="s">
        <v>252</v>
      </c>
      <c r="O9" s="1111"/>
      <c r="P9" s="843" t="s">
        <v>21</v>
      </c>
      <c r="Q9" s="175" t="s">
        <v>20</v>
      </c>
      <c r="R9" s="175" t="s">
        <v>19</v>
      </c>
      <c r="S9" s="175"/>
      <c r="T9" s="174"/>
      <c r="U9" s="1112"/>
      <c r="V9" s="172"/>
      <c r="W9" s="170"/>
      <c r="X9" s="173"/>
      <c r="Y9" s="170"/>
      <c r="Z9" s="172"/>
      <c r="AA9" s="170"/>
      <c r="AB9" s="171"/>
      <c r="AC9" s="170"/>
      <c r="AD9" s="1113"/>
      <c r="AE9" s="1114"/>
      <c r="AG9" s="169"/>
      <c r="AH9" s="169"/>
      <c r="AI9" s="169"/>
      <c r="AJ9" s="169"/>
      <c r="AK9" s="169"/>
      <c r="AL9" s="169"/>
      <c r="AM9" s="169"/>
      <c r="AN9" s="169"/>
      <c r="AO9" s="169"/>
      <c r="AP9" s="169"/>
      <c r="AQ9" s="169"/>
      <c r="AR9" s="169"/>
      <c r="AS9" s="169"/>
    </row>
    <row r="10" spans="1:45" ht="24" x14ac:dyDescent="0.55000000000000004">
      <c r="A10" s="114"/>
      <c r="B10" s="163" t="s">
        <v>282</v>
      </c>
      <c r="C10" s="1115">
        <v>0</v>
      </c>
      <c r="D10" s="162" t="s">
        <v>1</v>
      </c>
      <c r="E10" s="1116">
        <v>0</v>
      </c>
      <c r="F10" s="139" t="s">
        <v>0</v>
      </c>
      <c r="G10" s="157" t="s">
        <v>0</v>
      </c>
      <c r="H10" s="1117">
        <v>0</v>
      </c>
      <c r="I10" s="1118">
        <v>0</v>
      </c>
      <c r="J10" s="1118">
        <v>0</v>
      </c>
      <c r="K10" s="139" t="s">
        <v>0</v>
      </c>
      <c r="L10" s="139" t="s">
        <v>0</v>
      </c>
      <c r="M10" s="139" t="s">
        <v>0</v>
      </c>
      <c r="N10" s="448" t="s">
        <v>0</v>
      </c>
      <c r="O10" s="1119">
        <f>C10-(SUM(H10:N10))</f>
        <v>0</v>
      </c>
      <c r="P10" s="1120">
        <v>0</v>
      </c>
      <c r="Q10" s="1118">
        <v>0</v>
      </c>
      <c r="R10" s="1121">
        <v>0</v>
      </c>
      <c r="S10" s="139" t="s">
        <v>0</v>
      </c>
      <c r="T10" s="101" t="s">
        <v>0</v>
      </c>
      <c r="U10" s="1122">
        <f>C10-(SUM(P10:T10))</f>
        <v>0</v>
      </c>
      <c r="V10" s="1123">
        <f>C10</f>
        <v>0</v>
      </c>
      <c r="W10" s="1124">
        <f>E10/2</f>
        <v>0</v>
      </c>
      <c r="X10" s="448" t="s">
        <v>0</v>
      </c>
      <c r="Y10" s="477" t="s">
        <v>0</v>
      </c>
      <c r="Z10" s="1123">
        <f>C10</f>
        <v>0</v>
      </c>
      <c r="AA10" s="1124">
        <f>E10/2</f>
        <v>0</v>
      </c>
      <c r="AB10" s="448" t="s">
        <v>0</v>
      </c>
      <c r="AC10" s="477" t="s">
        <v>0</v>
      </c>
      <c r="AD10" s="1125"/>
      <c r="AE10" s="1126">
        <f>(SUM(E10:G10))-(W10+AA10)</f>
        <v>0</v>
      </c>
      <c r="AG10" s="156"/>
      <c r="AH10" s="156"/>
      <c r="AI10" s="156"/>
      <c r="AJ10" s="156"/>
      <c r="AK10" s="156"/>
      <c r="AL10" s="156"/>
      <c r="AM10" s="156"/>
      <c r="AN10" s="156"/>
      <c r="AO10" s="156"/>
      <c r="AP10" s="156"/>
      <c r="AQ10" s="156"/>
      <c r="AR10" s="156"/>
      <c r="AS10" s="155"/>
    </row>
    <row r="11" spans="1:45" ht="24" x14ac:dyDescent="0.55000000000000004">
      <c r="A11" s="86"/>
      <c r="B11" s="159" t="s">
        <v>283</v>
      </c>
      <c r="C11" s="1127">
        <v>0</v>
      </c>
      <c r="D11" s="158" t="s">
        <v>1</v>
      </c>
      <c r="E11" s="1128">
        <v>0</v>
      </c>
      <c r="F11" s="139" t="s">
        <v>0</v>
      </c>
      <c r="G11" s="157" t="s">
        <v>0</v>
      </c>
      <c r="H11" s="1129">
        <v>0</v>
      </c>
      <c r="I11" s="1130">
        <v>0</v>
      </c>
      <c r="J11" s="1130">
        <v>0</v>
      </c>
      <c r="K11" s="139" t="s">
        <v>0</v>
      </c>
      <c r="L11" s="139" t="s">
        <v>0</v>
      </c>
      <c r="M11" s="139" t="s">
        <v>0</v>
      </c>
      <c r="N11" s="448" t="s">
        <v>0</v>
      </c>
      <c r="O11" s="1131">
        <f>C11-(SUM(H11:N11))</f>
        <v>0</v>
      </c>
      <c r="P11" s="1132">
        <v>0</v>
      </c>
      <c r="Q11" s="1130">
        <v>0</v>
      </c>
      <c r="R11" s="1133">
        <v>0</v>
      </c>
      <c r="S11" s="139" t="s">
        <v>0</v>
      </c>
      <c r="T11" s="101" t="s">
        <v>0</v>
      </c>
      <c r="U11" s="1134">
        <f>C11-(SUM(P11:T11))</f>
        <v>0</v>
      </c>
      <c r="V11" s="1123">
        <f>C11</f>
        <v>0</v>
      </c>
      <c r="W11" s="1124">
        <f t="shared" ref="W11:W13" si="0">E11/2</f>
        <v>0</v>
      </c>
      <c r="X11" s="448" t="s">
        <v>0</v>
      </c>
      <c r="Y11" s="478" t="s">
        <v>0</v>
      </c>
      <c r="Z11" s="1123">
        <f>C11</f>
        <v>0</v>
      </c>
      <c r="AA11" s="1124">
        <f t="shared" ref="AA11:AA13" si="1">E11/2</f>
        <v>0</v>
      </c>
      <c r="AB11" s="448" t="s">
        <v>0</v>
      </c>
      <c r="AC11" s="478" t="s">
        <v>0</v>
      </c>
      <c r="AD11" s="1125"/>
      <c r="AE11" s="1126">
        <f>(SUM(E11:G11))-(W11+AA11)</f>
        <v>0</v>
      </c>
      <c r="AG11" s="156"/>
      <c r="AH11" s="156"/>
      <c r="AI11" s="156"/>
      <c r="AJ11" s="156"/>
      <c r="AK11" s="156"/>
      <c r="AL11" s="156"/>
      <c r="AM11" s="156"/>
      <c r="AN11" s="156"/>
      <c r="AO11" s="156"/>
      <c r="AP11" s="156"/>
      <c r="AQ11" s="156"/>
      <c r="AR11" s="156"/>
      <c r="AS11" s="155"/>
    </row>
    <row r="12" spans="1:45" ht="24" x14ac:dyDescent="0.55000000000000004">
      <c r="A12" s="86"/>
      <c r="B12" s="159" t="s">
        <v>284</v>
      </c>
      <c r="C12" s="1127">
        <v>0</v>
      </c>
      <c r="D12" s="158" t="s">
        <v>1</v>
      </c>
      <c r="E12" s="1128">
        <v>0</v>
      </c>
      <c r="F12" s="139" t="s">
        <v>0</v>
      </c>
      <c r="G12" s="157" t="s">
        <v>0</v>
      </c>
      <c r="H12" s="1129">
        <v>0</v>
      </c>
      <c r="I12" s="1130">
        <v>0</v>
      </c>
      <c r="J12" s="1130">
        <v>0</v>
      </c>
      <c r="K12" s="139" t="s">
        <v>0</v>
      </c>
      <c r="L12" s="139" t="s">
        <v>0</v>
      </c>
      <c r="M12" s="139" t="s">
        <v>0</v>
      </c>
      <c r="N12" s="448" t="s">
        <v>0</v>
      </c>
      <c r="O12" s="1131">
        <f>C12-(SUM(H12:N12))</f>
        <v>0</v>
      </c>
      <c r="P12" s="1132">
        <v>0</v>
      </c>
      <c r="Q12" s="1130">
        <v>0</v>
      </c>
      <c r="R12" s="1133">
        <v>0</v>
      </c>
      <c r="S12" s="139" t="s">
        <v>0</v>
      </c>
      <c r="T12" s="101" t="s">
        <v>0</v>
      </c>
      <c r="U12" s="1134">
        <f>C12-(SUM(P12:T12))</f>
        <v>0</v>
      </c>
      <c r="V12" s="1123">
        <f>C12</f>
        <v>0</v>
      </c>
      <c r="W12" s="1124">
        <f t="shared" si="0"/>
        <v>0</v>
      </c>
      <c r="X12" s="448" t="s">
        <v>0</v>
      </c>
      <c r="Y12" s="478" t="s">
        <v>0</v>
      </c>
      <c r="Z12" s="1123">
        <f>C12</f>
        <v>0</v>
      </c>
      <c r="AA12" s="1124">
        <f t="shared" si="1"/>
        <v>0</v>
      </c>
      <c r="AB12" s="448" t="s">
        <v>0</v>
      </c>
      <c r="AC12" s="478" t="s">
        <v>0</v>
      </c>
      <c r="AD12" s="1125"/>
      <c r="AE12" s="1126">
        <f>(SUM(E12:G12))-(W12+AA12)</f>
        <v>0</v>
      </c>
      <c r="AG12" s="156"/>
      <c r="AH12" s="156"/>
      <c r="AI12" s="156"/>
      <c r="AJ12" s="156"/>
      <c r="AK12" s="156"/>
      <c r="AL12" s="156"/>
      <c r="AM12" s="156"/>
      <c r="AN12" s="156"/>
      <c r="AO12" s="156"/>
      <c r="AP12" s="156"/>
      <c r="AQ12" s="156"/>
      <c r="AR12" s="156"/>
      <c r="AS12" s="155"/>
    </row>
    <row r="13" spans="1:45" x14ac:dyDescent="0.5">
      <c r="A13" s="86"/>
      <c r="B13" s="360" t="s">
        <v>285</v>
      </c>
      <c r="C13" s="1127">
        <v>0</v>
      </c>
      <c r="D13" s="154" t="s">
        <v>1</v>
      </c>
      <c r="E13" s="1135">
        <v>0</v>
      </c>
      <c r="F13" s="152" t="s">
        <v>0</v>
      </c>
      <c r="G13" s="151" t="s">
        <v>0</v>
      </c>
      <c r="H13" s="1136">
        <v>0</v>
      </c>
      <c r="I13" s="1130">
        <v>0</v>
      </c>
      <c r="J13" s="1130">
        <v>0</v>
      </c>
      <c r="K13" s="152" t="s">
        <v>0</v>
      </c>
      <c r="L13" s="152" t="s">
        <v>0</v>
      </c>
      <c r="M13" s="152" t="s">
        <v>0</v>
      </c>
      <c r="N13" s="476" t="s">
        <v>0</v>
      </c>
      <c r="O13" s="1137">
        <f>C13-(SUM(H13:N13))</f>
        <v>0</v>
      </c>
      <c r="P13" s="1132">
        <v>0</v>
      </c>
      <c r="Q13" s="1130">
        <v>0</v>
      </c>
      <c r="R13" s="1133">
        <v>0</v>
      </c>
      <c r="S13" s="152" t="s">
        <v>0</v>
      </c>
      <c r="T13" s="272" t="s">
        <v>0</v>
      </c>
      <c r="U13" s="1138">
        <f>C13-(SUM(P13:T13))</f>
        <v>0</v>
      </c>
      <c r="V13" s="1123">
        <f>C13</f>
        <v>0</v>
      </c>
      <c r="W13" s="1124">
        <f t="shared" si="0"/>
        <v>0</v>
      </c>
      <c r="X13" s="476" t="s">
        <v>0</v>
      </c>
      <c r="Y13" s="479" t="s">
        <v>0</v>
      </c>
      <c r="Z13" s="1123">
        <f>C13</f>
        <v>0</v>
      </c>
      <c r="AA13" s="1124">
        <f t="shared" si="1"/>
        <v>0</v>
      </c>
      <c r="AB13" s="476" t="s">
        <v>0</v>
      </c>
      <c r="AC13" s="479" t="s">
        <v>0</v>
      </c>
      <c r="AD13" s="1125"/>
      <c r="AE13" s="1126">
        <f>(SUM(E13:G13))-(W13+AA13)</f>
        <v>0</v>
      </c>
    </row>
    <row r="14" spans="1:45" x14ac:dyDescent="0.5">
      <c r="A14" s="84"/>
      <c r="B14" s="7" t="s">
        <v>2</v>
      </c>
      <c r="C14" s="1139">
        <f>SUM(C10:C13)</f>
        <v>0</v>
      </c>
      <c r="D14" s="153" t="s">
        <v>1</v>
      </c>
      <c r="E14" s="1140">
        <f>SUM(E10:E13)</f>
        <v>0</v>
      </c>
      <c r="F14" s="152" t="s">
        <v>0</v>
      </c>
      <c r="G14" s="151" t="s">
        <v>0</v>
      </c>
      <c r="H14" s="1141">
        <f t="shared" ref="H14:R14" si="2">SUM(H10:H13)</f>
        <v>0</v>
      </c>
      <c r="I14" s="1142">
        <f t="shared" si="2"/>
        <v>0</v>
      </c>
      <c r="J14" s="1142">
        <f t="shared" si="2"/>
        <v>0</v>
      </c>
      <c r="K14" s="152" t="s">
        <v>0</v>
      </c>
      <c r="L14" s="152" t="s">
        <v>0</v>
      </c>
      <c r="M14" s="152" t="s">
        <v>0</v>
      </c>
      <c r="N14" s="476" t="s">
        <v>0</v>
      </c>
      <c r="O14" s="1101">
        <f>C14-(SUM(H14:N14))</f>
        <v>0</v>
      </c>
      <c r="P14" s="1143">
        <f t="shared" si="2"/>
        <v>0</v>
      </c>
      <c r="Q14" s="1142">
        <f t="shared" si="2"/>
        <v>0</v>
      </c>
      <c r="R14" s="1142">
        <f t="shared" si="2"/>
        <v>0</v>
      </c>
      <c r="S14" s="152" t="s">
        <v>0</v>
      </c>
      <c r="T14" s="272" t="s">
        <v>0</v>
      </c>
      <c r="U14" s="1104">
        <f>C14-(SUM(P14:T14))</f>
        <v>0</v>
      </c>
      <c r="V14" s="1144">
        <f>SUM(V10:V13)</f>
        <v>0</v>
      </c>
      <c r="W14" s="1145">
        <f>SUM(W10:W13)</f>
        <v>0</v>
      </c>
      <c r="X14" s="480" t="s">
        <v>0</v>
      </c>
      <c r="Y14" s="479" t="s">
        <v>0</v>
      </c>
      <c r="Z14" s="1146">
        <f>SUM(Z10:Z13)</f>
        <v>0</v>
      </c>
      <c r="AA14" s="1145">
        <f>SUM(AA10:AA13)</f>
        <v>0</v>
      </c>
      <c r="AB14" s="480" t="s">
        <v>0</v>
      </c>
      <c r="AC14" s="479" t="s">
        <v>0</v>
      </c>
      <c r="AD14" s="1147"/>
      <c r="AE14" s="1148">
        <f>SUM(AE10:AE13)</f>
        <v>0</v>
      </c>
    </row>
    <row r="15" spans="1:45" ht="24" x14ac:dyDescent="0.55000000000000004">
      <c r="A15" s="409">
        <v>2</v>
      </c>
      <c r="B15" s="108" t="s">
        <v>254</v>
      </c>
      <c r="C15" s="107"/>
      <c r="D15" s="107"/>
      <c r="E15" s="188"/>
      <c r="F15" s="188"/>
      <c r="G15" s="188"/>
      <c r="H15" s="187"/>
      <c r="I15" s="186"/>
      <c r="J15" s="186"/>
      <c r="K15" s="186"/>
      <c r="L15" s="186"/>
      <c r="M15" s="185"/>
      <c r="N15" s="185"/>
      <c r="O15" s="1149"/>
      <c r="P15" s="185"/>
      <c r="Q15" s="185"/>
      <c r="R15" s="185"/>
      <c r="S15" s="185"/>
      <c r="T15" s="185"/>
      <c r="U15" s="1149"/>
      <c r="V15" s="106"/>
      <c r="W15" s="106"/>
      <c r="X15" s="106"/>
      <c r="Y15" s="106"/>
      <c r="Z15" s="106"/>
      <c r="AA15" s="106"/>
      <c r="AB15" s="106"/>
      <c r="AC15" s="105"/>
      <c r="AD15" s="1150"/>
      <c r="AE15" s="1151"/>
    </row>
    <row r="16" spans="1:45" ht="45" x14ac:dyDescent="0.5">
      <c r="A16" s="387"/>
      <c r="B16" s="183"/>
      <c r="C16" s="416" t="s">
        <v>13</v>
      </c>
      <c r="D16" s="417" t="s">
        <v>12</v>
      </c>
      <c r="E16" s="180" t="s">
        <v>11</v>
      </c>
      <c r="F16" s="177" t="s">
        <v>10</v>
      </c>
      <c r="G16" s="176" t="s">
        <v>9</v>
      </c>
      <c r="H16" s="180" t="s">
        <v>25</v>
      </c>
      <c r="I16" s="177" t="s">
        <v>23</v>
      </c>
      <c r="J16" s="176" t="s">
        <v>22</v>
      </c>
      <c r="K16" s="395" t="s">
        <v>8</v>
      </c>
      <c r="L16" s="395" t="s">
        <v>545</v>
      </c>
      <c r="M16" s="396" t="s">
        <v>7</v>
      </c>
      <c r="N16" s="1152" t="s">
        <v>252</v>
      </c>
      <c r="O16" s="1112"/>
      <c r="P16" s="843" t="s">
        <v>263</v>
      </c>
      <c r="Q16" s="229" t="s">
        <v>274</v>
      </c>
      <c r="R16" s="175" t="s">
        <v>275</v>
      </c>
      <c r="S16" s="175" t="s">
        <v>276</v>
      </c>
      <c r="T16" s="879" t="s">
        <v>252</v>
      </c>
      <c r="U16" s="1112"/>
      <c r="V16" s="173"/>
      <c r="W16" s="170"/>
      <c r="X16" s="172"/>
      <c r="Y16" s="1153"/>
      <c r="Z16" s="173"/>
      <c r="AA16" s="170"/>
      <c r="AB16" s="1035"/>
      <c r="AC16" s="170"/>
      <c r="AD16" s="1154"/>
      <c r="AE16" s="1155"/>
    </row>
    <row r="17" spans="1:31" ht="23.25" x14ac:dyDescent="0.55000000000000004">
      <c r="A17" s="114"/>
      <c r="B17" s="131" t="s">
        <v>286</v>
      </c>
      <c r="C17" s="112"/>
      <c r="D17" s="112"/>
      <c r="E17" s="112"/>
      <c r="F17" s="112"/>
      <c r="G17" s="112"/>
      <c r="H17" s="113"/>
      <c r="I17" s="112"/>
      <c r="J17" s="112"/>
      <c r="K17" s="112"/>
      <c r="L17" s="112"/>
      <c r="M17" s="112"/>
      <c r="N17" s="111"/>
      <c r="O17" s="1156"/>
      <c r="P17" s="422"/>
      <c r="Q17" s="424"/>
      <c r="R17" s="424"/>
      <c r="S17" s="424"/>
      <c r="T17" s="425"/>
      <c r="U17" s="1156"/>
      <c r="V17" s="113"/>
      <c r="W17" s="111"/>
      <c r="X17" s="112"/>
      <c r="Y17" s="112"/>
      <c r="Z17" s="113"/>
      <c r="AA17" s="111"/>
      <c r="AB17" s="112"/>
      <c r="AC17" s="111"/>
      <c r="AD17" s="1157"/>
      <c r="AE17" s="1158"/>
    </row>
    <row r="18" spans="1:31" x14ac:dyDescent="0.5">
      <c r="A18" s="84"/>
      <c r="B18" s="60" t="s">
        <v>223</v>
      </c>
      <c r="C18" s="1159">
        <v>0</v>
      </c>
      <c r="D18" s="130" t="s">
        <v>1</v>
      </c>
      <c r="E18" s="270" t="s">
        <v>0</v>
      </c>
      <c r="F18" s="1160">
        <v>0</v>
      </c>
      <c r="G18" s="553" t="s">
        <v>0</v>
      </c>
      <c r="H18" s="1161" t="s">
        <v>0</v>
      </c>
      <c r="I18" s="152" t="s">
        <v>0</v>
      </c>
      <c r="J18" s="152" t="s">
        <v>0</v>
      </c>
      <c r="K18" s="1162">
        <v>0</v>
      </c>
      <c r="L18" s="1162">
        <v>0</v>
      </c>
      <c r="M18" s="1163">
        <v>0</v>
      </c>
      <c r="N18" s="80" t="s">
        <v>0</v>
      </c>
      <c r="O18" s="1138">
        <f>C18-(SUM(H18:N18))</f>
        <v>0</v>
      </c>
      <c r="P18" s="1164">
        <v>0</v>
      </c>
      <c r="Q18" s="1160">
        <v>0</v>
      </c>
      <c r="R18" s="1163">
        <v>0</v>
      </c>
      <c r="S18" s="1165">
        <v>0</v>
      </c>
      <c r="T18" s="80" t="s">
        <v>0</v>
      </c>
      <c r="U18" s="1166">
        <f>C18-(SUM(P18:T18))</f>
        <v>0</v>
      </c>
      <c r="V18" s="1167">
        <v>0</v>
      </c>
      <c r="W18" s="1168">
        <v>0</v>
      </c>
      <c r="X18" s="1169">
        <v>0</v>
      </c>
      <c r="Y18" s="1170">
        <v>0</v>
      </c>
      <c r="Z18" s="1167">
        <v>0</v>
      </c>
      <c r="AA18" s="1168">
        <v>0</v>
      </c>
      <c r="AB18" s="1171">
        <v>0</v>
      </c>
      <c r="AC18" s="1168">
        <v>0</v>
      </c>
      <c r="AD18" s="1109">
        <f>C18-(V18+X18+Z18+AB18)</f>
        <v>0</v>
      </c>
      <c r="AE18" s="1110">
        <f>(SUM(E18:G18))-(W18+Y18+AA18+AC18)</f>
        <v>0</v>
      </c>
    </row>
    <row r="19" spans="1:31" ht="23.25" x14ac:dyDescent="0.55000000000000004">
      <c r="A19" s="86"/>
      <c r="B19" s="85" t="s">
        <v>287</v>
      </c>
      <c r="C19" s="113"/>
      <c r="D19" s="20"/>
      <c r="E19" s="20"/>
      <c r="F19" s="20"/>
      <c r="G19" s="20"/>
      <c r="H19" s="64"/>
      <c r="I19" s="20"/>
      <c r="J19" s="20"/>
      <c r="K19" s="20"/>
      <c r="L19" s="20" t="s">
        <v>17</v>
      </c>
      <c r="M19" s="20"/>
      <c r="N19" s="134"/>
      <c r="O19" s="1172"/>
      <c r="P19" s="64"/>
      <c r="Q19" s="20"/>
      <c r="R19" s="20"/>
      <c r="S19" s="20"/>
      <c r="T19" s="134"/>
      <c r="U19" s="1173"/>
      <c r="V19" s="64"/>
      <c r="W19" s="134"/>
      <c r="X19" s="20"/>
      <c r="Y19" s="20"/>
      <c r="Z19" s="64"/>
      <c r="AA19" s="134"/>
      <c r="AB19" s="20"/>
      <c r="AC19" s="134"/>
      <c r="AD19" s="1174"/>
      <c r="AE19" s="1175"/>
    </row>
    <row r="20" spans="1:31" x14ac:dyDescent="0.5">
      <c r="A20" s="86"/>
      <c r="B20" s="65" t="s">
        <v>224</v>
      </c>
      <c r="C20" s="1176">
        <v>0</v>
      </c>
      <c r="D20" s="317" t="s">
        <v>1</v>
      </c>
      <c r="E20" s="318" t="s">
        <v>0</v>
      </c>
      <c r="F20" s="1177">
        <v>0</v>
      </c>
      <c r="G20" s="1032" t="s">
        <v>0</v>
      </c>
      <c r="H20" s="1025" t="s">
        <v>0</v>
      </c>
      <c r="I20" s="228" t="s">
        <v>0</v>
      </c>
      <c r="J20" s="228" t="s">
        <v>0</v>
      </c>
      <c r="K20" s="1178">
        <v>0</v>
      </c>
      <c r="L20" s="1178">
        <v>0</v>
      </c>
      <c r="M20" s="1179">
        <v>0</v>
      </c>
      <c r="N20" s="96" t="s">
        <v>0</v>
      </c>
      <c r="O20" s="1180">
        <f>C20-(SUM(H20:N20))</f>
        <v>0</v>
      </c>
      <c r="P20" s="1181">
        <v>0</v>
      </c>
      <c r="Q20" s="1182">
        <v>0</v>
      </c>
      <c r="R20" s="1183">
        <v>0</v>
      </c>
      <c r="S20" s="1184">
        <v>0</v>
      </c>
      <c r="T20" s="272" t="s">
        <v>0</v>
      </c>
      <c r="U20" s="1180">
        <f>C20-(SUM(P20:T20))</f>
        <v>0</v>
      </c>
      <c r="V20" s="1185">
        <v>0</v>
      </c>
      <c r="W20" s="1186">
        <v>0</v>
      </c>
      <c r="X20" s="1187">
        <v>0</v>
      </c>
      <c r="Y20" s="1188">
        <v>0</v>
      </c>
      <c r="Z20" s="1185">
        <v>0</v>
      </c>
      <c r="AA20" s="1186">
        <v>0</v>
      </c>
      <c r="AB20" s="1189">
        <v>0</v>
      </c>
      <c r="AC20" s="1186">
        <v>0</v>
      </c>
      <c r="AD20" s="1109">
        <f>C20-(V20+X20+Z20+AB20)</f>
        <v>0</v>
      </c>
      <c r="AE20" s="1110">
        <f>(SUM(E20:G20))-(W20+Y20+AA20+AC20)</f>
        <v>0</v>
      </c>
    </row>
    <row r="21" spans="1:31" ht="23.25" x14ac:dyDescent="0.55000000000000004">
      <c r="A21" s="114"/>
      <c r="B21" s="131" t="s">
        <v>288</v>
      </c>
      <c r="C21" s="112"/>
      <c r="D21" s="112"/>
      <c r="E21" s="112"/>
      <c r="F21" s="112"/>
      <c r="G21" s="112"/>
      <c r="H21" s="113"/>
      <c r="I21" s="112"/>
      <c r="J21" s="112"/>
      <c r="K21" s="112"/>
      <c r="L21" s="112"/>
      <c r="M21" s="112"/>
      <c r="N21" s="111"/>
      <c r="O21" s="1156"/>
      <c r="P21" s="422"/>
      <c r="Q21" s="424"/>
      <c r="R21" s="424"/>
      <c r="S21" s="424"/>
      <c r="T21" s="425"/>
      <c r="U21" s="1156"/>
      <c r="V21" s="113"/>
      <c r="W21" s="111"/>
      <c r="X21" s="112"/>
      <c r="Y21" s="112"/>
      <c r="Z21" s="113"/>
      <c r="AA21" s="111"/>
      <c r="AB21" s="112"/>
      <c r="AC21" s="111"/>
      <c r="AD21" s="1174"/>
      <c r="AE21" s="1175"/>
    </row>
    <row r="22" spans="1:31" x14ac:dyDescent="0.5">
      <c r="A22" s="86"/>
      <c r="B22" s="333" t="s">
        <v>225</v>
      </c>
      <c r="C22" s="1190">
        <v>0</v>
      </c>
      <c r="D22" s="130" t="s">
        <v>1</v>
      </c>
      <c r="E22" s="129" t="s">
        <v>0</v>
      </c>
      <c r="F22" s="1160">
        <v>0</v>
      </c>
      <c r="G22" s="553" t="s">
        <v>0</v>
      </c>
      <c r="H22" s="81" t="s">
        <v>0</v>
      </c>
      <c r="I22" s="78" t="s">
        <v>0</v>
      </c>
      <c r="J22" s="78" t="s">
        <v>0</v>
      </c>
      <c r="K22" s="1165">
        <v>0</v>
      </c>
      <c r="L22" s="1165">
        <v>0</v>
      </c>
      <c r="M22" s="1163">
        <v>0</v>
      </c>
      <c r="N22" s="96" t="s">
        <v>0</v>
      </c>
      <c r="O22" s="1138">
        <f>C22-(SUM(H22:N22))</f>
        <v>0</v>
      </c>
      <c r="P22" s="1164">
        <v>0</v>
      </c>
      <c r="Q22" s="1160">
        <v>0</v>
      </c>
      <c r="R22" s="1163">
        <v>0</v>
      </c>
      <c r="S22" s="1165">
        <v>0</v>
      </c>
      <c r="T22" s="80" t="s">
        <v>0</v>
      </c>
      <c r="U22" s="1166">
        <f>C22-(SUM(P22:T22))</f>
        <v>0</v>
      </c>
      <c r="V22" s="1167">
        <v>0</v>
      </c>
      <c r="W22" s="1168">
        <v>0</v>
      </c>
      <c r="X22" s="1169">
        <v>0</v>
      </c>
      <c r="Y22" s="1170">
        <v>0</v>
      </c>
      <c r="Z22" s="1167">
        <v>0</v>
      </c>
      <c r="AA22" s="1168">
        <v>0</v>
      </c>
      <c r="AB22" s="1171">
        <v>0</v>
      </c>
      <c r="AC22" s="1168">
        <v>0</v>
      </c>
      <c r="AD22" s="1109">
        <f>C22-(V22+X22+Z22+AB22)</f>
        <v>0</v>
      </c>
      <c r="AE22" s="1110">
        <f>(SUM(E22:G22))-(W22+Y22+AA22+AC22)</f>
        <v>0</v>
      </c>
    </row>
    <row r="23" spans="1:31" x14ac:dyDescent="0.5">
      <c r="A23" s="114"/>
      <c r="B23" s="281" t="s">
        <v>289</v>
      </c>
      <c r="C23" s="112"/>
      <c r="D23" s="21"/>
      <c r="E23" s="505"/>
      <c r="F23" s="19"/>
      <c r="G23" s="505"/>
      <c r="H23" s="1191"/>
      <c r="I23" s="568"/>
      <c r="J23" s="280"/>
      <c r="K23" s="505"/>
      <c r="L23" s="505"/>
      <c r="M23" s="19"/>
      <c r="N23" s="466"/>
      <c r="O23" s="1192"/>
      <c r="P23" s="856"/>
      <c r="Q23" s="19"/>
      <c r="R23" s="19"/>
      <c r="S23" s="19"/>
      <c r="T23" s="466"/>
      <c r="U23" s="1193"/>
      <c r="V23" s="856"/>
      <c r="W23" s="466"/>
      <c r="X23" s="19"/>
      <c r="Y23" s="19"/>
      <c r="Z23" s="856"/>
      <c r="AA23" s="466"/>
      <c r="AB23" s="19"/>
      <c r="AC23" s="466"/>
      <c r="AD23" s="1194"/>
      <c r="AE23" s="1195"/>
    </row>
    <row r="24" spans="1:31" x14ac:dyDescent="0.5">
      <c r="A24" s="84"/>
      <c r="B24" s="84" t="s">
        <v>217</v>
      </c>
      <c r="C24" s="1196">
        <v>0</v>
      </c>
      <c r="D24" s="110" t="s">
        <v>1</v>
      </c>
      <c r="E24" s="270" t="s">
        <v>0</v>
      </c>
      <c r="F24" s="1197">
        <v>0</v>
      </c>
      <c r="G24" s="476" t="s">
        <v>0</v>
      </c>
      <c r="H24" s="1161" t="s">
        <v>0</v>
      </c>
      <c r="I24" s="152" t="s">
        <v>0</v>
      </c>
      <c r="J24" s="152" t="s">
        <v>0</v>
      </c>
      <c r="K24" s="1162">
        <v>0</v>
      </c>
      <c r="L24" s="1162">
        <v>0</v>
      </c>
      <c r="M24" s="1198">
        <v>0</v>
      </c>
      <c r="N24" s="80" t="s">
        <v>0</v>
      </c>
      <c r="O24" s="1180">
        <f>C24-(SUM(H24:N24))</f>
        <v>0</v>
      </c>
      <c r="P24" s="1199">
        <v>0</v>
      </c>
      <c r="Q24" s="1197">
        <v>0</v>
      </c>
      <c r="R24" s="1198">
        <v>0</v>
      </c>
      <c r="S24" s="1162">
        <v>0</v>
      </c>
      <c r="T24" s="272" t="s">
        <v>0</v>
      </c>
      <c r="U24" s="1180">
        <f>C24-(SUM(P24:T24))</f>
        <v>0</v>
      </c>
      <c r="V24" s="1200">
        <v>0</v>
      </c>
      <c r="W24" s="1201">
        <v>0</v>
      </c>
      <c r="X24" s="1202">
        <v>0</v>
      </c>
      <c r="Y24" s="1203">
        <v>0</v>
      </c>
      <c r="Z24" s="1200">
        <v>0</v>
      </c>
      <c r="AA24" s="1201">
        <v>0</v>
      </c>
      <c r="AB24" s="1204">
        <v>0</v>
      </c>
      <c r="AC24" s="1201">
        <v>0</v>
      </c>
      <c r="AD24" s="1109">
        <f>C24-(V24+X24+Z24+AB24)</f>
        <v>0</v>
      </c>
      <c r="AE24" s="1110">
        <f>(SUM(E24:G24))-(W24+Y24+AA24+AC24)</f>
        <v>0</v>
      </c>
    </row>
    <row r="25" spans="1:31" ht="24" x14ac:dyDescent="0.55000000000000004">
      <c r="A25" s="109">
        <v>3</v>
      </c>
      <c r="B25" s="108" t="s">
        <v>269</v>
      </c>
      <c r="C25" s="107"/>
      <c r="D25" s="107"/>
      <c r="E25" s="106"/>
      <c r="F25" s="106"/>
      <c r="G25" s="106"/>
      <c r="H25" s="106"/>
      <c r="I25" s="106"/>
      <c r="J25" s="106"/>
      <c r="K25" s="106"/>
      <c r="L25" s="106"/>
      <c r="M25" s="106"/>
      <c r="N25" s="106"/>
      <c r="O25" s="1205"/>
      <c r="P25" s="106"/>
      <c r="Q25" s="106"/>
      <c r="R25" s="106"/>
      <c r="S25" s="106"/>
      <c r="T25" s="106"/>
      <c r="U25" s="1205"/>
      <c r="V25" s="106"/>
      <c r="W25" s="106"/>
      <c r="X25" s="106"/>
      <c r="Y25" s="106"/>
      <c r="Z25" s="106"/>
      <c r="AA25" s="106"/>
      <c r="AB25" s="106"/>
      <c r="AC25" s="105"/>
      <c r="AD25" s="1206"/>
      <c r="AE25" s="1207"/>
    </row>
    <row r="26" spans="1:31" ht="42.75" customHeight="1" x14ac:dyDescent="0.55000000000000004">
      <c r="A26" s="402"/>
      <c r="B26" s="403"/>
      <c r="C26" s="416" t="s">
        <v>13</v>
      </c>
      <c r="D26" s="417" t="s">
        <v>12</v>
      </c>
      <c r="E26" s="391" t="s">
        <v>11</v>
      </c>
      <c r="F26" s="392" t="s">
        <v>10</v>
      </c>
      <c r="G26" s="1208" t="s">
        <v>9</v>
      </c>
      <c r="H26" s="394" t="s">
        <v>255</v>
      </c>
      <c r="I26" s="395" t="s">
        <v>256</v>
      </c>
      <c r="J26" s="395" t="s">
        <v>261</v>
      </c>
      <c r="K26" s="395" t="s">
        <v>260</v>
      </c>
      <c r="L26" s="395" t="s">
        <v>262</v>
      </c>
      <c r="M26" s="396" t="s">
        <v>7</v>
      </c>
      <c r="N26" s="1209" t="s">
        <v>252</v>
      </c>
      <c r="O26" s="1210"/>
      <c r="P26" s="843" t="s">
        <v>263</v>
      </c>
      <c r="Q26" s="229" t="s">
        <v>274</v>
      </c>
      <c r="R26" s="175" t="s">
        <v>275</v>
      </c>
      <c r="S26" s="175" t="s">
        <v>276</v>
      </c>
      <c r="T26" s="879" t="s">
        <v>277</v>
      </c>
      <c r="U26" s="1210"/>
      <c r="V26" s="408"/>
      <c r="W26" s="406"/>
      <c r="X26" s="405"/>
      <c r="Y26" s="1211"/>
      <c r="Z26" s="408"/>
      <c r="AA26" s="406"/>
      <c r="AB26" s="1212"/>
      <c r="AC26" s="406"/>
      <c r="AD26" s="1213"/>
      <c r="AE26" s="1214"/>
    </row>
    <row r="27" spans="1:31" ht="22.5" customHeight="1" x14ac:dyDescent="0.5">
      <c r="A27" s="86"/>
      <c r="B27" s="401" t="s">
        <v>165</v>
      </c>
      <c r="C27" s="1215">
        <v>0</v>
      </c>
      <c r="D27" s="52" t="s">
        <v>14</v>
      </c>
      <c r="E27" s="102" t="s">
        <v>0</v>
      </c>
      <c r="F27" s="1216">
        <v>0</v>
      </c>
      <c r="G27" s="448" t="s">
        <v>0</v>
      </c>
      <c r="H27" s="102" t="s">
        <v>0</v>
      </c>
      <c r="I27" s="139" t="s">
        <v>0</v>
      </c>
      <c r="J27" s="139" t="s">
        <v>0</v>
      </c>
      <c r="K27" s="139" t="s">
        <v>0</v>
      </c>
      <c r="L27" s="1217">
        <v>0</v>
      </c>
      <c r="M27" s="139" t="s">
        <v>0</v>
      </c>
      <c r="N27" s="1218" t="s">
        <v>0</v>
      </c>
      <c r="O27" s="1122">
        <f>C27-(SUM(H27:N27))</f>
        <v>0</v>
      </c>
      <c r="P27" s="1219" t="s">
        <v>0</v>
      </c>
      <c r="Q27" s="1220" t="s">
        <v>0</v>
      </c>
      <c r="R27" s="1220" t="s">
        <v>0</v>
      </c>
      <c r="S27" s="1220" t="s">
        <v>0</v>
      </c>
      <c r="T27" s="1221">
        <v>0</v>
      </c>
      <c r="U27" s="1222">
        <f>C27-(SUM(P27:T27))</f>
        <v>0</v>
      </c>
      <c r="V27" s="1223">
        <f>C27</f>
        <v>0</v>
      </c>
      <c r="W27" s="1224">
        <v>0</v>
      </c>
      <c r="X27" s="1223">
        <f>C27</f>
        <v>0</v>
      </c>
      <c r="Y27" s="1225">
        <v>0</v>
      </c>
      <c r="Z27" s="1223">
        <f>C27</f>
        <v>0</v>
      </c>
      <c r="AA27" s="1224">
        <v>0</v>
      </c>
      <c r="AB27" s="1223">
        <f>C27</f>
        <v>0</v>
      </c>
      <c r="AC27" s="1224">
        <v>0</v>
      </c>
      <c r="AD27" s="1226"/>
      <c r="AE27" s="1110">
        <f>(SUM(E27:G27))-(W27+Y27+AA27+AC27)</f>
        <v>0</v>
      </c>
    </row>
    <row r="28" spans="1:31" x14ac:dyDescent="0.5">
      <c r="A28" s="84"/>
      <c r="B28" s="420" t="s">
        <v>160</v>
      </c>
      <c r="C28" s="60"/>
      <c r="D28" s="349"/>
      <c r="E28" s="349"/>
      <c r="F28" s="128"/>
      <c r="G28" s="349"/>
      <c r="H28" s="60"/>
      <c r="I28" s="128"/>
      <c r="J28" s="128"/>
      <c r="K28" s="128"/>
      <c r="L28" s="128"/>
      <c r="M28" s="128"/>
      <c r="N28" s="135"/>
      <c r="O28" s="1227"/>
      <c r="P28" s="325"/>
      <c r="Q28" s="1044"/>
      <c r="R28" s="1044"/>
      <c r="S28" s="1044"/>
      <c r="T28" s="485"/>
      <c r="U28" s="1227"/>
      <c r="V28" s="60"/>
      <c r="W28" s="135"/>
      <c r="X28" s="128"/>
      <c r="Y28" s="128"/>
      <c r="Z28" s="60"/>
      <c r="AA28" s="135"/>
      <c r="AB28" s="128"/>
      <c r="AC28" s="135"/>
      <c r="AD28" s="1228"/>
      <c r="AE28" s="1229"/>
    </row>
    <row r="29" spans="1:31" ht="23.25" x14ac:dyDescent="0.55000000000000004">
      <c r="A29" s="114"/>
      <c r="B29" s="421" t="s">
        <v>291</v>
      </c>
      <c r="C29" s="422"/>
      <c r="D29" s="423"/>
      <c r="E29" s="535"/>
      <c r="F29" s="536"/>
      <c r="G29" s="535"/>
      <c r="H29" s="422"/>
      <c r="I29" s="424"/>
      <c r="J29" s="535"/>
      <c r="K29" s="535"/>
      <c r="L29" s="535"/>
      <c r="M29" s="424"/>
      <c r="N29" s="425"/>
      <c r="O29" s="1156"/>
      <c r="P29" s="422"/>
      <c r="Q29" s="424"/>
      <c r="R29" s="424"/>
      <c r="S29" s="535"/>
      <c r="T29" s="425"/>
      <c r="U29" s="1156"/>
      <c r="V29" s="422"/>
      <c r="W29" s="425"/>
      <c r="X29" s="424"/>
      <c r="Y29" s="424"/>
      <c r="Z29" s="422"/>
      <c r="AA29" s="425"/>
      <c r="AB29" s="424"/>
      <c r="AC29" s="425"/>
      <c r="AD29" s="1230"/>
      <c r="AE29" s="1231"/>
    </row>
    <row r="30" spans="1:31" ht="23.25" x14ac:dyDescent="0.55000000000000004">
      <c r="A30" s="86"/>
      <c r="B30" s="426" t="s">
        <v>228</v>
      </c>
      <c r="C30" s="1190">
        <v>0</v>
      </c>
      <c r="D30" s="36" t="s">
        <v>1</v>
      </c>
      <c r="E30" s="97" t="s">
        <v>0</v>
      </c>
      <c r="F30" s="95" t="s">
        <v>0</v>
      </c>
      <c r="G30" s="1232" t="s">
        <v>0</v>
      </c>
      <c r="H30" s="1233">
        <v>0</v>
      </c>
      <c r="I30" s="1234">
        <v>0</v>
      </c>
      <c r="J30" s="1235">
        <v>0</v>
      </c>
      <c r="K30" s="1236">
        <v>0</v>
      </c>
      <c r="L30" s="95" t="s">
        <v>0</v>
      </c>
      <c r="M30" s="1237">
        <v>0</v>
      </c>
      <c r="N30" s="1238">
        <v>0</v>
      </c>
      <c r="O30" s="1239">
        <v>0</v>
      </c>
      <c r="P30" s="1233">
        <v>0</v>
      </c>
      <c r="Q30" s="1234">
        <v>0</v>
      </c>
      <c r="R30" s="1237">
        <v>0</v>
      </c>
      <c r="S30" s="1240">
        <v>0</v>
      </c>
      <c r="T30" s="96" t="s">
        <v>0</v>
      </c>
      <c r="U30" s="1134">
        <f>C30-(SUM(P30:T30))</f>
        <v>0</v>
      </c>
      <c r="V30" s="1241">
        <v>0</v>
      </c>
      <c r="W30" s="1090" t="s">
        <v>0</v>
      </c>
      <c r="X30" s="1242">
        <v>0</v>
      </c>
      <c r="Y30" s="1243" t="s">
        <v>0</v>
      </c>
      <c r="Z30" s="1241">
        <v>0</v>
      </c>
      <c r="AA30" s="1090" t="s">
        <v>0</v>
      </c>
      <c r="AB30" s="1244">
        <v>0</v>
      </c>
      <c r="AC30" s="896" t="s">
        <v>0</v>
      </c>
      <c r="AD30" s="1245">
        <f>C30-(V30+X30+Z30+AB30)</f>
        <v>0</v>
      </c>
      <c r="AE30" s="1246"/>
    </row>
    <row r="31" spans="1:31" ht="23.25" x14ac:dyDescent="0.55000000000000004">
      <c r="A31" s="86"/>
      <c r="B31" s="426" t="s">
        <v>229</v>
      </c>
      <c r="C31" s="1190">
        <v>0</v>
      </c>
      <c r="D31" s="36" t="s">
        <v>1</v>
      </c>
      <c r="E31" s="97" t="s">
        <v>0</v>
      </c>
      <c r="F31" s="95" t="s">
        <v>0</v>
      </c>
      <c r="G31" s="1232" t="s">
        <v>0</v>
      </c>
      <c r="H31" s="97" t="s">
        <v>0</v>
      </c>
      <c r="I31" s="95" t="s">
        <v>0</v>
      </c>
      <c r="J31" s="1235">
        <v>0</v>
      </c>
      <c r="K31" s="1236">
        <v>0</v>
      </c>
      <c r="L31" s="95" t="s">
        <v>0</v>
      </c>
      <c r="M31" s="95" t="s">
        <v>0</v>
      </c>
      <c r="N31" s="96" t="s">
        <v>0</v>
      </c>
      <c r="O31" s="1134">
        <f>C31-(SUM(H31:N31))</f>
        <v>0</v>
      </c>
      <c r="P31" s="1233">
        <v>0</v>
      </c>
      <c r="Q31" s="1234">
        <v>0</v>
      </c>
      <c r="R31" s="1237">
        <v>0</v>
      </c>
      <c r="S31" s="1240">
        <v>0</v>
      </c>
      <c r="T31" s="96" t="s">
        <v>0</v>
      </c>
      <c r="U31" s="1134">
        <f>C31-(SUM(P31:T31))</f>
        <v>0</v>
      </c>
      <c r="V31" s="1241">
        <v>0</v>
      </c>
      <c r="W31" s="1090" t="s">
        <v>0</v>
      </c>
      <c r="X31" s="1242">
        <v>0</v>
      </c>
      <c r="Y31" s="1243" t="s">
        <v>0</v>
      </c>
      <c r="Z31" s="1241">
        <v>0</v>
      </c>
      <c r="AA31" s="1090" t="s">
        <v>0</v>
      </c>
      <c r="AB31" s="1244">
        <v>0</v>
      </c>
      <c r="AC31" s="896" t="s">
        <v>0</v>
      </c>
      <c r="AD31" s="1245">
        <f>C31-(V31+X31+Z31+AB31)</f>
        <v>0</v>
      </c>
      <c r="AE31" s="1246"/>
    </row>
    <row r="32" spans="1:31" ht="23.25" x14ac:dyDescent="0.55000000000000004">
      <c r="A32" s="86"/>
      <c r="B32" s="426" t="s">
        <v>272</v>
      </c>
      <c r="C32" s="1176">
        <v>0</v>
      </c>
      <c r="D32" s="36" t="s">
        <v>1</v>
      </c>
      <c r="E32" s="97" t="s">
        <v>0</v>
      </c>
      <c r="F32" s="95" t="s">
        <v>0</v>
      </c>
      <c r="G32" s="1232" t="s">
        <v>0</v>
      </c>
      <c r="H32" s="1247">
        <v>0</v>
      </c>
      <c r="I32" s="1177">
        <v>0</v>
      </c>
      <c r="J32" s="1248">
        <v>0</v>
      </c>
      <c r="K32" s="1236">
        <v>0</v>
      </c>
      <c r="L32" s="95" t="s">
        <v>0</v>
      </c>
      <c r="M32" s="1249">
        <v>0</v>
      </c>
      <c r="N32" s="1250">
        <v>0</v>
      </c>
      <c r="O32" s="1134"/>
      <c r="P32" s="1247">
        <v>0</v>
      </c>
      <c r="Q32" s="1177">
        <v>0</v>
      </c>
      <c r="R32" s="1179">
        <v>0</v>
      </c>
      <c r="S32" s="1240">
        <v>0</v>
      </c>
      <c r="T32" s="96" t="s">
        <v>0</v>
      </c>
      <c r="U32" s="1134">
        <f>C32-(SUM(P32:T32))</f>
        <v>0</v>
      </c>
      <c r="V32" s="1185">
        <v>0</v>
      </c>
      <c r="W32" s="1090" t="s">
        <v>0</v>
      </c>
      <c r="X32" s="1187">
        <v>0</v>
      </c>
      <c r="Y32" s="1243" t="s">
        <v>0</v>
      </c>
      <c r="Z32" s="1185">
        <v>0</v>
      </c>
      <c r="AA32" s="1090" t="s">
        <v>0</v>
      </c>
      <c r="AB32" s="1189">
        <v>0</v>
      </c>
      <c r="AC32" s="896" t="s">
        <v>0</v>
      </c>
      <c r="AD32" s="1245">
        <f>C32-(V32+X32+Z32+AB32)</f>
        <v>0</v>
      </c>
      <c r="AE32" s="1246"/>
    </row>
    <row r="33" spans="1:31" ht="42.75" customHeight="1" x14ac:dyDescent="0.55000000000000004">
      <c r="A33" s="402"/>
      <c r="B33" s="403"/>
      <c r="C33" s="416" t="s">
        <v>13</v>
      </c>
      <c r="D33" s="417" t="s">
        <v>12</v>
      </c>
      <c r="E33" s="391" t="s">
        <v>11</v>
      </c>
      <c r="F33" s="392" t="s">
        <v>10</v>
      </c>
      <c r="G33" s="1208" t="s">
        <v>9</v>
      </c>
      <c r="H33" s="394" t="s">
        <v>255</v>
      </c>
      <c r="I33" s="395" t="s">
        <v>256</v>
      </c>
      <c r="J33" s="395" t="s">
        <v>261</v>
      </c>
      <c r="K33" s="395" t="s">
        <v>260</v>
      </c>
      <c r="L33" s="395" t="s">
        <v>262</v>
      </c>
      <c r="M33" s="396" t="s">
        <v>7</v>
      </c>
      <c r="N33" s="1209" t="s">
        <v>252</v>
      </c>
      <c r="O33" s="1210"/>
      <c r="P33" s="843" t="s">
        <v>263</v>
      </c>
      <c r="Q33" s="229" t="s">
        <v>274</v>
      </c>
      <c r="R33" s="175" t="s">
        <v>275</v>
      </c>
      <c r="S33" s="175" t="s">
        <v>276</v>
      </c>
      <c r="T33" s="879" t="s">
        <v>277</v>
      </c>
      <c r="U33" s="1210"/>
      <c r="V33" s="408"/>
      <c r="W33" s="406"/>
      <c r="X33" s="405"/>
      <c r="Y33" s="1211"/>
      <c r="Z33" s="408"/>
      <c r="AA33" s="406"/>
      <c r="AB33" s="1212"/>
      <c r="AC33" s="406"/>
      <c r="AD33" s="1213"/>
      <c r="AE33" s="1214"/>
    </row>
    <row r="34" spans="1:31" ht="23.25" x14ac:dyDescent="0.55000000000000004">
      <c r="A34" s="86"/>
      <c r="B34" s="1088" t="s">
        <v>280</v>
      </c>
      <c r="C34" s="1176">
        <v>0</v>
      </c>
      <c r="D34" s="16" t="s">
        <v>1</v>
      </c>
      <c r="E34" s="461" t="s">
        <v>0</v>
      </c>
      <c r="F34" s="319" t="s">
        <v>0</v>
      </c>
      <c r="G34" s="1251" t="s">
        <v>0</v>
      </c>
      <c r="H34" s="461" t="s">
        <v>0</v>
      </c>
      <c r="I34" s="1252">
        <v>0</v>
      </c>
      <c r="J34" s="1248">
        <v>0</v>
      </c>
      <c r="K34" s="1252">
        <v>0</v>
      </c>
      <c r="L34" s="319" t="s">
        <v>0</v>
      </c>
      <c r="M34" s="319" t="s">
        <v>0</v>
      </c>
      <c r="N34" s="1253">
        <v>0</v>
      </c>
      <c r="O34" s="1239">
        <v>0</v>
      </c>
      <c r="P34" s="1247">
        <v>0</v>
      </c>
      <c r="Q34" s="1177">
        <v>0</v>
      </c>
      <c r="R34" s="1179">
        <v>0</v>
      </c>
      <c r="S34" s="1254">
        <v>0</v>
      </c>
      <c r="T34" s="327" t="s">
        <v>0</v>
      </c>
      <c r="U34" s="1134">
        <f>C34-(SUM(P34:T34))</f>
        <v>0</v>
      </c>
      <c r="V34" s="1185">
        <v>0</v>
      </c>
      <c r="W34" s="1091" t="s">
        <v>0</v>
      </c>
      <c r="X34" s="1187">
        <v>0</v>
      </c>
      <c r="Y34" s="1255" t="s">
        <v>0</v>
      </c>
      <c r="Z34" s="1185">
        <v>0</v>
      </c>
      <c r="AA34" s="1091" t="s">
        <v>0</v>
      </c>
      <c r="AB34" s="1189">
        <v>0</v>
      </c>
      <c r="AC34" s="487" t="s">
        <v>0</v>
      </c>
      <c r="AD34" s="1256">
        <f>C34-(V34+X34+Z34+AB34)</f>
        <v>0</v>
      </c>
      <c r="AE34" s="1257"/>
    </row>
    <row r="35" spans="1:31" ht="23.25" x14ac:dyDescent="0.55000000000000004">
      <c r="A35" s="86"/>
      <c r="B35" s="460" t="s">
        <v>270</v>
      </c>
      <c r="C35" s="1190">
        <v>0</v>
      </c>
      <c r="D35" s="36" t="s">
        <v>1</v>
      </c>
      <c r="E35" s="97" t="s">
        <v>0</v>
      </c>
      <c r="F35" s="95" t="s">
        <v>0</v>
      </c>
      <c r="G35" s="1232" t="s">
        <v>0</v>
      </c>
      <c r="H35" s="97" t="s">
        <v>0</v>
      </c>
      <c r="I35" s="95" t="s">
        <v>0</v>
      </c>
      <c r="J35" s="95" t="s">
        <v>0</v>
      </c>
      <c r="K35" s="1236">
        <v>0</v>
      </c>
      <c r="L35" s="95" t="s">
        <v>0</v>
      </c>
      <c r="M35" s="95" t="s">
        <v>0</v>
      </c>
      <c r="N35" s="1258">
        <v>0</v>
      </c>
      <c r="O35" s="1239">
        <v>0</v>
      </c>
      <c r="P35" s="1233">
        <v>0</v>
      </c>
      <c r="Q35" s="1234">
        <v>0</v>
      </c>
      <c r="R35" s="1237">
        <v>0</v>
      </c>
      <c r="S35" s="1240">
        <v>0</v>
      </c>
      <c r="T35" s="96" t="s">
        <v>0</v>
      </c>
      <c r="U35" s="1134">
        <f>C35-(SUM(P35:T35))</f>
        <v>0</v>
      </c>
      <c r="V35" s="1241">
        <v>0</v>
      </c>
      <c r="W35" s="1090" t="s">
        <v>0</v>
      </c>
      <c r="X35" s="1242">
        <v>0</v>
      </c>
      <c r="Y35" s="1243" t="s">
        <v>0</v>
      </c>
      <c r="Z35" s="1241">
        <v>0</v>
      </c>
      <c r="AA35" s="1090" t="s">
        <v>0</v>
      </c>
      <c r="AB35" s="1244">
        <v>0</v>
      </c>
      <c r="AC35" s="896" t="s">
        <v>0</v>
      </c>
      <c r="AD35" s="1245">
        <f>C35-(V35+X35+Z35+AB35)</f>
        <v>0</v>
      </c>
      <c r="AE35" s="1246"/>
    </row>
    <row r="36" spans="1:31" ht="23.25" x14ac:dyDescent="0.55000000000000004">
      <c r="A36" s="86"/>
      <c r="B36" s="1023" t="s">
        <v>271</v>
      </c>
      <c r="C36" s="62"/>
      <c r="D36" s="42"/>
      <c r="E36" s="503"/>
      <c r="F36" s="384"/>
      <c r="G36" s="503"/>
      <c r="H36" s="65"/>
      <c r="I36" s="25"/>
      <c r="J36" s="504"/>
      <c r="K36" s="504"/>
      <c r="L36" s="504"/>
      <c r="M36" s="25"/>
      <c r="N36" s="489"/>
      <c r="O36" s="1259"/>
      <c r="P36" s="65"/>
      <c r="Q36" s="25"/>
      <c r="R36" s="25"/>
      <c r="S36" s="504"/>
      <c r="T36" s="489"/>
      <c r="U36" s="1259"/>
      <c r="V36" s="65"/>
      <c r="W36" s="489"/>
      <c r="X36" s="25"/>
      <c r="Y36" s="25"/>
      <c r="Z36" s="65"/>
      <c r="AA36" s="489"/>
      <c r="AB36" s="25"/>
      <c r="AC36" s="489"/>
      <c r="AD36" s="1260"/>
      <c r="AE36" s="1261"/>
    </row>
    <row r="37" spans="1:31" ht="23.25" x14ac:dyDescent="0.55000000000000004">
      <c r="A37" s="84"/>
      <c r="B37" s="490" t="s">
        <v>2</v>
      </c>
      <c r="C37" s="1262">
        <f>SUM(C30:C35)</f>
        <v>0</v>
      </c>
      <c r="D37" s="331" t="s">
        <v>1</v>
      </c>
      <c r="E37" s="486" t="s">
        <v>0</v>
      </c>
      <c r="F37" s="78" t="s">
        <v>0</v>
      </c>
      <c r="G37" s="1251" t="s">
        <v>0</v>
      </c>
      <c r="H37" s="1263">
        <f>SUM(H30:H35)</f>
        <v>0</v>
      </c>
      <c r="I37" s="1264">
        <f>SUM(I30:I35)</f>
        <v>0</v>
      </c>
      <c r="J37" s="1264">
        <f>SUM(J30:J35)</f>
        <v>0</v>
      </c>
      <c r="K37" s="1264">
        <f>SUM(K30:K35)</f>
        <v>0</v>
      </c>
      <c r="L37" s="78" t="s">
        <v>0</v>
      </c>
      <c r="M37" s="1264">
        <f>SUM(M30:M35)</f>
        <v>0</v>
      </c>
      <c r="N37" s="1265">
        <f>SUM(N30:N35)</f>
        <v>0</v>
      </c>
      <c r="O37" s="1138">
        <f>C37-(SUM(H37:N37))</f>
        <v>0</v>
      </c>
      <c r="P37" s="1263">
        <f>SUM(P30:P35)</f>
        <v>0</v>
      </c>
      <c r="Q37" s="1264">
        <f>SUM(Q30:Q35)</f>
        <v>0</v>
      </c>
      <c r="R37" s="1264">
        <f>SUM(R30:R35)</f>
        <v>0</v>
      </c>
      <c r="S37" s="1264">
        <f>SUM(S30:S35)</f>
        <v>0</v>
      </c>
      <c r="T37" s="80" t="s">
        <v>0</v>
      </c>
      <c r="U37" s="1166">
        <f>C37-(SUM(P37:T39))</f>
        <v>0</v>
      </c>
      <c r="V37" s="1266">
        <f t="shared" ref="V37:AD37" si="3">SUM(V30:V35)</f>
        <v>0</v>
      </c>
      <c r="W37" s="1090" t="s">
        <v>0</v>
      </c>
      <c r="X37" s="1267">
        <f t="shared" si="3"/>
        <v>0</v>
      </c>
      <c r="Y37" s="1243" t="s">
        <v>0</v>
      </c>
      <c r="Z37" s="1266">
        <f t="shared" si="3"/>
        <v>0</v>
      </c>
      <c r="AA37" s="1090" t="s">
        <v>0</v>
      </c>
      <c r="AB37" s="1267">
        <f t="shared" si="3"/>
        <v>0</v>
      </c>
      <c r="AC37" s="896" t="s">
        <v>0</v>
      </c>
      <c r="AD37" s="1268">
        <f t="shared" si="3"/>
        <v>0</v>
      </c>
      <c r="AE37" s="1269">
        <f>SUM(AE30:AE35)</f>
        <v>0</v>
      </c>
    </row>
    <row r="38" spans="1:31" ht="41.25" x14ac:dyDescent="0.55000000000000004">
      <c r="A38" s="402"/>
      <c r="B38" s="403"/>
      <c r="C38" s="416" t="s">
        <v>13</v>
      </c>
      <c r="D38" s="417" t="s">
        <v>12</v>
      </c>
      <c r="E38" s="391" t="s">
        <v>11</v>
      </c>
      <c r="F38" s="392" t="s">
        <v>10</v>
      </c>
      <c r="G38" s="1208" t="s">
        <v>9</v>
      </c>
      <c r="H38" s="394" t="s">
        <v>255</v>
      </c>
      <c r="I38" s="395" t="s">
        <v>256</v>
      </c>
      <c r="J38" s="395" t="s">
        <v>257</v>
      </c>
      <c r="K38" s="395" t="s">
        <v>258</v>
      </c>
      <c r="L38" s="395" t="s">
        <v>259</v>
      </c>
      <c r="M38" s="395" t="s">
        <v>273</v>
      </c>
      <c r="N38" s="1209" t="s">
        <v>252</v>
      </c>
      <c r="O38" s="1210"/>
      <c r="P38" s="843" t="s">
        <v>263</v>
      </c>
      <c r="Q38" s="175" t="s">
        <v>264</v>
      </c>
      <c r="R38" s="459" t="s">
        <v>265</v>
      </c>
      <c r="S38" s="176" t="s">
        <v>64</v>
      </c>
      <c r="T38" s="879" t="s">
        <v>266</v>
      </c>
      <c r="U38" s="1210"/>
      <c r="V38" s="408"/>
      <c r="W38" s="406"/>
      <c r="X38" s="405"/>
      <c r="Y38" s="1211"/>
      <c r="Z38" s="408"/>
      <c r="AA38" s="406"/>
      <c r="AB38" s="1212"/>
      <c r="AC38" s="406"/>
      <c r="AD38" s="1213"/>
      <c r="AE38" s="1214"/>
    </row>
    <row r="39" spans="1:31" ht="23.25" x14ac:dyDescent="0.55000000000000004">
      <c r="A39" s="86"/>
      <c r="B39" s="85" t="s">
        <v>292</v>
      </c>
      <c r="C39" s="20"/>
      <c r="D39" s="20"/>
      <c r="E39" s="20"/>
      <c r="F39" s="20"/>
      <c r="G39" s="20"/>
      <c r="H39" s="64"/>
      <c r="I39" s="20"/>
      <c r="J39" s="20"/>
      <c r="K39" s="20"/>
      <c r="L39" s="20"/>
      <c r="M39" s="20"/>
      <c r="N39" s="134"/>
      <c r="O39" s="1270"/>
      <c r="P39" s="64"/>
      <c r="Q39" s="20"/>
      <c r="R39" s="20"/>
      <c r="S39" s="20"/>
      <c r="T39" s="134"/>
      <c r="U39" s="1271"/>
      <c r="V39" s="64"/>
      <c r="W39" s="134"/>
      <c r="X39" s="20"/>
      <c r="Y39" s="20"/>
      <c r="Z39" s="64"/>
      <c r="AA39" s="134"/>
      <c r="AB39" s="20"/>
      <c r="AC39" s="134"/>
      <c r="AD39" s="1272"/>
      <c r="AE39" s="1273"/>
    </row>
    <row r="40" spans="1:31" ht="23.25" x14ac:dyDescent="0.55000000000000004">
      <c r="A40" s="86"/>
      <c r="B40" s="98" t="s">
        <v>230</v>
      </c>
      <c r="C40" s="1215">
        <v>0</v>
      </c>
      <c r="D40" s="52" t="s">
        <v>1</v>
      </c>
      <c r="E40" s="102" t="s">
        <v>0</v>
      </c>
      <c r="F40" s="1216">
        <v>0</v>
      </c>
      <c r="G40" s="448" t="s">
        <v>0</v>
      </c>
      <c r="H40" s="1274">
        <v>0</v>
      </c>
      <c r="I40" s="95" t="s">
        <v>0</v>
      </c>
      <c r="J40" s="95" t="s">
        <v>0</v>
      </c>
      <c r="K40" s="95" t="s">
        <v>0</v>
      </c>
      <c r="L40" s="95" t="s">
        <v>0</v>
      </c>
      <c r="M40" s="95" t="s">
        <v>0</v>
      </c>
      <c r="N40" s="1275">
        <v>0</v>
      </c>
      <c r="O40" s="1134">
        <f t="shared" ref="O40:O46" si="4">C40-(SUM(H40:N40))</f>
        <v>0</v>
      </c>
      <c r="P40" s="1276">
        <v>0</v>
      </c>
      <c r="Q40" s="1277">
        <v>0</v>
      </c>
      <c r="R40" s="1216">
        <v>0</v>
      </c>
      <c r="S40" s="1216">
        <v>0</v>
      </c>
      <c r="T40" s="1278">
        <v>0</v>
      </c>
      <c r="U40" s="1239">
        <v>0</v>
      </c>
      <c r="V40" s="1223">
        <v>0</v>
      </c>
      <c r="W40" s="1224">
        <v>0</v>
      </c>
      <c r="X40" s="1279">
        <v>0</v>
      </c>
      <c r="Y40" s="1225">
        <v>0</v>
      </c>
      <c r="Z40" s="1223">
        <v>0</v>
      </c>
      <c r="AA40" s="1224">
        <v>0</v>
      </c>
      <c r="AB40" s="1280">
        <v>0</v>
      </c>
      <c r="AC40" s="1224">
        <v>0</v>
      </c>
      <c r="AD40" s="1281">
        <f t="shared" ref="AD40:AD45" si="5">C40-(V40+X40+Z40+AB40)</f>
        <v>0</v>
      </c>
      <c r="AE40" s="1282">
        <f>(SUM(E40:G40))-(W40+Y40+AA40+AC40)</f>
        <v>0</v>
      </c>
    </row>
    <row r="41" spans="1:31" ht="23.25" x14ac:dyDescent="0.55000000000000004">
      <c r="A41" s="86"/>
      <c r="B41" s="98" t="s">
        <v>231</v>
      </c>
      <c r="C41" s="1190">
        <v>0</v>
      </c>
      <c r="D41" s="36" t="s">
        <v>1</v>
      </c>
      <c r="E41" s="97" t="s">
        <v>0</v>
      </c>
      <c r="F41" s="1234">
        <v>0</v>
      </c>
      <c r="G41" s="458" t="s">
        <v>0</v>
      </c>
      <c r="H41" s="97" t="s">
        <v>0</v>
      </c>
      <c r="I41" s="1235">
        <v>0</v>
      </c>
      <c r="J41" s="95" t="s">
        <v>0</v>
      </c>
      <c r="K41" s="95" t="s">
        <v>0</v>
      </c>
      <c r="L41" s="95" t="s">
        <v>0</v>
      </c>
      <c r="M41" s="95" t="s">
        <v>0</v>
      </c>
      <c r="N41" s="1275">
        <v>0</v>
      </c>
      <c r="O41" s="1134">
        <f t="shared" si="4"/>
        <v>0</v>
      </c>
      <c r="P41" s="1233">
        <v>0</v>
      </c>
      <c r="Q41" s="1234">
        <v>0</v>
      </c>
      <c r="R41" s="1237">
        <v>0</v>
      </c>
      <c r="S41" s="1216">
        <v>0</v>
      </c>
      <c r="T41" s="1238">
        <v>0</v>
      </c>
      <c r="U41" s="1239">
        <v>0</v>
      </c>
      <c r="V41" s="1241">
        <v>0</v>
      </c>
      <c r="W41" s="1283">
        <v>0</v>
      </c>
      <c r="X41" s="1242">
        <v>0</v>
      </c>
      <c r="Y41" s="1284">
        <v>0</v>
      </c>
      <c r="Z41" s="1241">
        <v>0</v>
      </c>
      <c r="AA41" s="1283">
        <v>0</v>
      </c>
      <c r="AB41" s="1244">
        <v>0</v>
      </c>
      <c r="AC41" s="1283">
        <v>0</v>
      </c>
      <c r="AD41" s="1281">
        <f t="shared" si="5"/>
        <v>0</v>
      </c>
      <c r="AE41" s="1282">
        <f t="shared" ref="AE41:AE46" si="6">(SUM(E41:G41))-(W41+Y41+AA41+AC41)</f>
        <v>0</v>
      </c>
    </row>
    <row r="42" spans="1:31" ht="23.25" x14ac:dyDescent="0.55000000000000004">
      <c r="A42" s="86"/>
      <c r="B42" s="98" t="s">
        <v>232</v>
      </c>
      <c r="C42" s="1176">
        <v>0</v>
      </c>
      <c r="D42" s="52" t="s">
        <v>1</v>
      </c>
      <c r="E42" s="97" t="s">
        <v>0</v>
      </c>
      <c r="F42" s="1177">
        <v>0</v>
      </c>
      <c r="G42" s="458" t="s">
        <v>0</v>
      </c>
      <c r="H42" s="97" t="s">
        <v>0</v>
      </c>
      <c r="I42" s="95" t="s">
        <v>0</v>
      </c>
      <c r="J42" s="1235">
        <v>0</v>
      </c>
      <c r="K42" s="95" t="s">
        <v>0</v>
      </c>
      <c r="L42" s="95" t="s">
        <v>0</v>
      </c>
      <c r="M42" s="95" t="s">
        <v>0</v>
      </c>
      <c r="N42" s="1285">
        <v>0</v>
      </c>
      <c r="O42" s="1134">
        <f t="shared" si="4"/>
        <v>0</v>
      </c>
      <c r="P42" s="1247">
        <v>0</v>
      </c>
      <c r="Q42" s="1177">
        <v>0</v>
      </c>
      <c r="R42" s="1179">
        <v>0</v>
      </c>
      <c r="S42" s="1216">
        <v>0</v>
      </c>
      <c r="T42" s="1286">
        <v>0</v>
      </c>
      <c r="U42" s="1239">
        <v>0</v>
      </c>
      <c r="V42" s="1185">
        <v>0</v>
      </c>
      <c r="W42" s="1186">
        <v>0</v>
      </c>
      <c r="X42" s="1187">
        <v>0</v>
      </c>
      <c r="Y42" s="1188">
        <v>0</v>
      </c>
      <c r="Z42" s="1185">
        <v>0</v>
      </c>
      <c r="AA42" s="1186">
        <v>0</v>
      </c>
      <c r="AB42" s="1189">
        <v>0</v>
      </c>
      <c r="AC42" s="1186">
        <v>0</v>
      </c>
      <c r="AD42" s="1281">
        <f t="shared" si="5"/>
        <v>0</v>
      </c>
      <c r="AE42" s="1282">
        <f t="shared" si="6"/>
        <v>0</v>
      </c>
    </row>
    <row r="43" spans="1:31" ht="23.25" x14ac:dyDescent="0.55000000000000004">
      <c r="A43" s="86"/>
      <c r="B43" s="98" t="s">
        <v>233</v>
      </c>
      <c r="C43" s="1176">
        <v>0</v>
      </c>
      <c r="D43" s="52" t="s">
        <v>1</v>
      </c>
      <c r="E43" s="97" t="s">
        <v>0</v>
      </c>
      <c r="F43" s="1177">
        <v>0</v>
      </c>
      <c r="G43" s="458" t="s">
        <v>0</v>
      </c>
      <c r="H43" s="97" t="s">
        <v>0</v>
      </c>
      <c r="I43" s="95" t="s">
        <v>0</v>
      </c>
      <c r="J43" s="95" t="s">
        <v>0</v>
      </c>
      <c r="K43" s="1235">
        <v>0</v>
      </c>
      <c r="L43" s="95" t="s">
        <v>0</v>
      </c>
      <c r="M43" s="95" t="s">
        <v>0</v>
      </c>
      <c r="N43" s="1285">
        <v>0</v>
      </c>
      <c r="O43" s="1134">
        <f t="shared" si="4"/>
        <v>0</v>
      </c>
      <c r="P43" s="1247">
        <v>0</v>
      </c>
      <c r="Q43" s="1177">
        <v>0</v>
      </c>
      <c r="R43" s="1179">
        <v>0</v>
      </c>
      <c r="S43" s="1216">
        <v>0</v>
      </c>
      <c r="T43" s="1286">
        <v>0</v>
      </c>
      <c r="U43" s="1239">
        <v>0</v>
      </c>
      <c r="V43" s="1185">
        <v>0</v>
      </c>
      <c r="W43" s="1186">
        <v>0</v>
      </c>
      <c r="X43" s="1187">
        <v>0</v>
      </c>
      <c r="Y43" s="1188">
        <v>0</v>
      </c>
      <c r="Z43" s="1185">
        <v>0</v>
      </c>
      <c r="AA43" s="1186">
        <v>0</v>
      </c>
      <c r="AB43" s="1189">
        <v>0</v>
      </c>
      <c r="AC43" s="1186">
        <v>0</v>
      </c>
      <c r="AD43" s="1281">
        <f t="shared" si="5"/>
        <v>0</v>
      </c>
      <c r="AE43" s="1282">
        <f t="shared" si="6"/>
        <v>0</v>
      </c>
    </row>
    <row r="44" spans="1:31" ht="23.25" x14ac:dyDescent="0.55000000000000004">
      <c r="A44" s="86"/>
      <c r="B44" s="98" t="s">
        <v>234</v>
      </c>
      <c r="C44" s="1176">
        <v>0</v>
      </c>
      <c r="D44" s="36" t="s">
        <v>1</v>
      </c>
      <c r="E44" s="97" t="s">
        <v>0</v>
      </c>
      <c r="F44" s="1177">
        <v>0</v>
      </c>
      <c r="G44" s="458" t="s">
        <v>0</v>
      </c>
      <c r="H44" s="97" t="s">
        <v>0</v>
      </c>
      <c r="I44" s="95" t="s">
        <v>0</v>
      </c>
      <c r="J44" s="95" t="s">
        <v>0</v>
      </c>
      <c r="K44" s="95" t="s">
        <v>0</v>
      </c>
      <c r="L44" s="1235">
        <v>0</v>
      </c>
      <c r="M44" s="95" t="s">
        <v>0</v>
      </c>
      <c r="N44" s="1285">
        <v>0</v>
      </c>
      <c r="O44" s="1134">
        <f t="shared" si="4"/>
        <v>0</v>
      </c>
      <c r="P44" s="1247">
        <v>0</v>
      </c>
      <c r="Q44" s="1177">
        <v>0</v>
      </c>
      <c r="R44" s="1179">
        <v>0</v>
      </c>
      <c r="S44" s="1216">
        <v>0</v>
      </c>
      <c r="T44" s="1286">
        <v>0</v>
      </c>
      <c r="U44" s="1239">
        <v>0</v>
      </c>
      <c r="V44" s="1185">
        <v>0</v>
      </c>
      <c r="W44" s="1186">
        <v>0</v>
      </c>
      <c r="X44" s="1187">
        <v>0</v>
      </c>
      <c r="Y44" s="1188">
        <v>0</v>
      </c>
      <c r="Z44" s="1185">
        <v>0</v>
      </c>
      <c r="AA44" s="1186">
        <v>0</v>
      </c>
      <c r="AB44" s="1189">
        <v>0</v>
      </c>
      <c r="AC44" s="1186">
        <v>0</v>
      </c>
      <c r="AD44" s="1281">
        <f t="shared" si="5"/>
        <v>0</v>
      </c>
      <c r="AE44" s="1282">
        <f t="shared" si="6"/>
        <v>0</v>
      </c>
    </row>
    <row r="45" spans="1:31" ht="23.25" x14ac:dyDescent="0.55000000000000004">
      <c r="A45" s="86"/>
      <c r="B45" s="460" t="s">
        <v>235</v>
      </c>
      <c r="C45" s="1176">
        <v>0</v>
      </c>
      <c r="D45" s="16" t="s">
        <v>1</v>
      </c>
      <c r="E45" s="461" t="s">
        <v>0</v>
      </c>
      <c r="F45" s="1287">
        <v>0</v>
      </c>
      <c r="G45" s="1032" t="s">
        <v>0</v>
      </c>
      <c r="H45" s="461" t="s">
        <v>0</v>
      </c>
      <c r="I45" s="319" t="s">
        <v>0</v>
      </c>
      <c r="J45" s="319" t="s">
        <v>0</v>
      </c>
      <c r="K45" s="319" t="s">
        <v>0</v>
      </c>
      <c r="L45" s="319" t="s">
        <v>0</v>
      </c>
      <c r="M45" s="1248">
        <v>0</v>
      </c>
      <c r="N45" s="1285">
        <v>0</v>
      </c>
      <c r="O45" s="1134">
        <f t="shared" si="4"/>
        <v>0</v>
      </c>
      <c r="P45" s="1247">
        <v>0</v>
      </c>
      <c r="Q45" s="1177">
        <v>0</v>
      </c>
      <c r="R45" s="1179">
        <v>0</v>
      </c>
      <c r="S45" s="1183">
        <v>0</v>
      </c>
      <c r="T45" s="1286">
        <v>0</v>
      </c>
      <c r="U45" s="1239">
        <v>0</v>
      </c>
      <c r="V45" s="1185">
        <v>0</v>
      </c>
      <c r="W45" s="1186">
        <v>0</v>
      </c>
      <c r="X45" s="1187">
        <v>0</v>
      </c>
      <c r="Y45" s="1188">
        <v>0</v>
      </c>
      <c r="Z45" s="1185">
        <v>0</v>
      </c>
      <c r="AA45" s="1186">
        <v>0</v>
      </c>
      <c r="AB45" s="1189">
        <v>0</v>
      </c>
      <c r="AC45" s="1186">
        <v>0</v>
      </c>
      <c r="AD45" s="1226">
        <f t="shared" si="5"/>
        <v>0</v>
      </c>
      <c r="AE45" s="1282">
        <f t="shared" si="6"/>
        <v>0</v>
      </c>
    </row>
    <row r="46" spans="1:31" x14ac:dyDescent="0.5">
      <c r="A46" s="84"/>
      <c r="B46" s="706" t="s">
        <v>2</v>
      </c>
      <c r="C46" s="1288">
        <f>SUM(C40:C45)</f>
        <v>0</v>
      </c>
      <c r="D46" s="706" t="s">
        <v>1</v>
      </c>
      <c r="E46" s="81" t="s">
        <v>0</v>
      </c>
      <c r="F46" s="1289">
        <f>SUM(F40:F45)</f>
        <v>0</v>
      </c>
      <c r="G46" s="553" t="s">
        <v>0</v>
      </c>
      <c r="H46" s="1290">
        <f t="shared" ref="H46:N46" si="7">SUM(H40:H45)</f>
        <v>0</v>
      </c>
      <c r="I46" s="1291">
        <f t="shared" si="7"/>
        <v>0</v>
      </c>
      <c r="J46" s="1291">
        <f t="shared" si="7"/>
        <v>0</v>
      </c>
      <c r="K46" s="1291">
        <f t="shared" si="7"/>
        <v>0</v>
      </c>
      <c r="L46" s="1291">
        <f t="shared" si="7"/>
        <v>0</v>
      </c>
      <c r="M46" s="1291">
        <f t="shared" si="7"/>
        <v>0</v>
      </c>
      <c r="N46" s="1292">
        <f t="shared" si="7"/>
        <v>0</v>
      </c>
      <c r="O46" s="1138">
        <f t="shared" si="4"/>
        <v>0</v>
      </c>
      <c r="P46" s="1290">
        <f>SUM(P40:P45)</f>
        <v>0</v>
      </c>
      <c r="Q46" s="1289">
        <f>SUM(Q40:Q45)</f>
        <v>0</v>
      </c>
      <c r="R46" s="1289">
        <f>SUM(R40:R45)</f>
        <v>0</v>
      </c>
      <c r="S46" s="1289">
        <f>SUM(S40:S45)</f>
        <v>0</v>
      </c>
      <c r="T46" s="1293">
        <f>SUM(T40:T45)</f>
        <v>0</v>
      </c>
      <c r="U46" s="1294">
        <f>C46-(SUM(P46:T46))</f>
        <v>0</v>
      </c>
      <c r="V46" s="1295">
        <f t="shared" ref="V46:AD46" si="8">SUM(V40:V45)</f>
        <v>0</v>
      </c>
      <c r="W46" s="1292">
        <f t="shared" si="8"/>
        <v>0</v>
      </c>
      <c r="X46" s="1296">
        <f t="shared" si="8"/>
        <v>0</v>
      </c>
      <c r="Y46" s="1297">
        <f t="shared" si="8"/>
        <v>0</v>
      </c>
      <c r="Z46" s="1295">
        <f t="shared" si="8"/>
        <v>0</v>
      </c>
      <c r="AA46" s="1292">
        <f t="shared" si="8"/>
        <v>0</v>
      </c>
      <c r="AB46" s="1296">
        <f t="shared" si="8"/>
        <v>0</v>
      </c>
      <c r="AC46" s="1292">
        <f t="shared" si="8"/>
        <v>0</v>
      </c>
      <c r="AD46" s="1298">
        <f t="shared" si="8"/>
        <v>0</v>
      </c>
      <c r="AE46" s="1282">
        <f t="shared" si="6"/>
        <v>0</v>
      </c>
    </row>
    <row r="47" spans="1:31" ht="24" x14ac:dyDescent="0.55000000000000004">
      <c r="A47" s="451">
        <v>4</v>
      </c>
      <c r="B47" s="108" t="s">
        <v>15</v>
      </c>
      <c r="C47" s="1299"/>
      <c r="D47" s="1299"/>
      <c r="E47" s="106"/>
      <c r="F47" s="106"/>
      <c r="G47" s="106"/>
      <c r="H47" s="106"/>
      <c r="I47" s="106"/>
      <c r="J47" s="106"/>
      <c r="K47" s="106"/>
      <c r="L47" s="106"/>
      <c r="M47" s="106"/>
      <c r="N47" s="106"/>
      <c r="O47" s="1205"/>
      <c r="P47" s="106"/>
      <c r="Q47" s="106"/>
      <c r="R47" s="106"/>
      <c r="S47" s="106"/>
      <c r="T47" s="106"/>
      <c r="U47" s="1205"/>
      <c r="V47" s="106"/>
      <c r="W47" s="106"/>
      <c r="X47" s="106"/>
      <c r="Y47" s="106"/>
      <c r="Z47" s="106"/>
      <c r="AA47" s="106"/>
      <c r="AB47" s="106"/>
      <c r="AC47" s="105"/>
      <c r="AD47" s="1300"/>
      <c r="AE47" s="1301"/>
    </row>
    <row r="48" spans="1:31" s="66" customFormat="1" ht="45" x14ac:dyDescent="0.2">
      <c r="A48" s="387"/>
      <c r="B48" s="388"/>
      <c r="C48" s="389"/>
      <c r="D48" s="390"/>
      <c r="E48" s="391" t="s">
        <v>11</v>
      </c>
      <c r="F48" s="392" t="s">
        <v>10</v>
      </c>
      <c r="G48" s="1208" t="s">
        <v>9</v>
      </c>
      <c r="H48" s="180" t="s">
        <v>25</v>
      </c>
      <c r="I48" s="177" t="s">
        <v>23</v>
      </c>
      <c r="J48" s="176" t="s">
        <v>22</v>
      </c>
      <c r="K48" s="395" t="s">
        <v>8</v>
      </c>
      <c r="L48" s="395" t="s">
        <v>545</v>
      </c>
      <c r="M48" s="396" t="s">
        <v>7</v>
      </c>
      <c r="N48" s="1152" t="s">
        <v>252</v>
      </c>
      <c r="O48" s="1112"/>
      <c r="P48" s="843" t="s">
        <v>263</v>
      </c>
      <c r="Q48" s="229" t="s">
        <v>274</v>
      </c>
      <c r="R48" s="175" t="s">
        <v>275</v>
      </c>
      <c r="S48" s="175" t="s">
        <v>276</v>
      </c>
      <c r="T48" s="879" t="s">
        <v>252</v>
      </c>
      <c r="U48" s="1112"/>
      <c r="V48" s="400"/>
      <c r="W48" s="398"/>
      <c r="X48" s="397"/>
      <c r="Y48" s="1302"/>
      <c r="Z48" s="400"/>
      <c r="AA48" s="398"/>
      <c r="AB48" s="1303"/>
      <c r="AC48" s="398"/>
      <c r="AD48" s="1304"/>
      <c r="AE48" s="1305"/>
    </row>
    <row r="49" spans="1:31" x14ac:dyDescent="0.5">
      <c r="A49" s="86"/>
      <c r="B49" s="18" t="s">
        <v>213</v>
      </c>
      <c r="C49" s="1306">
        <v>0</v>
      </c>
      <c r="D49" s="63" t="s">
        <v>1</v>
      </c>
      <c r="E49" s="361" t="s">
        <v>0</v>
      </c>
      <c r="F49" s="1307">
        <v>0</v>
      </c>
      <c r="G49" s="1308" t="s">
        <v>0</v>
      </c>
      <c r="H49" s="361" t="s">
        <v>0</v>
      </c>
      <c r="I49" s="363" t="s">
        <v>0</v>
      </c>
      <c r="J49" s="363" t="s">
        <v>0</v>
      </c>
      <c r="K49" s="1307">
        <v>0</v>
      </c>
      <c r="L49" s="1307">
        <v>0</v>
      </c>
      <c r="M49" s="363" t="s">
        <v>0</v>
      </c>
      <c r="N49" s="362" t="s">
        <v>0</v>
      </c>
      <c r="O49" s="1122">
        <f>C49-(SUM(H49:N49))</f>
        <v>0</v>
      </c>
      <c r="P49" s="1309">
        <v>0</v>
      </c>
      <c r="Q49" s="1310">
        <v>0</v>
      </c>
      <c r="R49" s="1311">
        <v>0</v>
      </c>
      <c r="S49" s="1310">
        <v>0</v>
      </c>
      <c r="T49" s="1218" t="s">
        <v>0</v>
      </c>
      <c r="U49" s="1222">
        <f>C49-(SUM(P49:T49))</f>
        <v>0</v>
      </c>
      <c r="V49" s="1312">
        <v>0</v>
      </c>
      <c r="W49" s="1313">
        <v>0</v>
      </c>
      <c r="X49" s="1314">
        <v>0</v>
      </c>
      <c r="Y49" s="1315">
        <v>0</v>
      </c>
      <c r="Z49" s="1312">
        <v>0</v>
      </c>
      <c r="AA49" s="1313">
        <v>0</v>
      </c>
      <c r="AB49" s="1316">
        <v>0</v>
      </c>
      <c r="AC49" s="1313">
        <v>0</v>
      </c>
      <c r="AD49" s="1281">
        <f t="shared" ref="AD49" si="9">C49-(V49+X49+Z49+AB49)</f>
        <v>0</v>
      </c>
      <c r="AE49" s="1282">
        <f>(SUM(E49:G49))-(W49+Y49+AA49+AC49)</f>
        <v>0</v>
      </c>
    </row>
    <row r="50" spans="1:31" x14ac:dyDescent="0.5">
      <c r="A50" s="84"/>
      <c r="B50" s="364" t="s">
        <v>169</v>
      </c>
      <c r="C50" s="365"/>
      <c r="D50" s="349"/>
      <c r="E50" s="349"/>
      <c r="F50" s="538"/>
      <c r="G50" s="128"/>
      <c r="H50" s="839"/>
      <c r="I50" s="366"/>
      <c r="J50" s="366"/>
      <c r="K50" s="366"/>
      <c r="L50" s="366"/>
      <c r="M50" s="366"/>
      <c r="N50" s="375"/>
      <c r="O50" s="1317"/>
      <c r="P50" s="1318"/>
      <c r="Q50" s="1319"/>
      <c r="R50" s="1319"/>
      <c r="S50" s="1319"/>
      <c r="T50" s="1320"/>
      <c r="U50" s="1317"/>
      <c r="V50" s="839"/>
      <c r="W50" s="375"/>
      <c r="X50" s="366"/>
      <c r="Y50" s="366"/>
      <c r="Z50" s="839"/>
      <c r="AA50" s="375"/>
      <c r="AB50" s="366"/>
      <c r="AC50" s="375"/>
      <c r="AD50" s="1321"/>
      <c r="AE50" s="1322"/>
    </row>
    <row r="51" spans="1:31" x14ac:dyDescent="0.5">
      <c r="A51" s="168"/>
      <c r="B51" s="167" t="s">
        <v>167</v>
      </c>
      <c r="C51" s="1323">
        <v>0</v>
      </c>
      <c r="D51" s="1324" t="s">
        <v>1</v>
      </c>
      <c r="E51" s="1325" t="s">
        <v>0</v>
      </c>
      <c r="F51" s="1326">
        <v>0</v>
      </c>
      <c r="G51" s="5" t="s">
        <v>0</v>
      </c>
      <c r="H51" s="1325" t="s">
        <v>0</v>
      </c>
      <c r="I51" s="1327" t="s">
        <v>0</v>
      </c>
      <c r="J51" s="1327" t="s">
        <v>0</v>
      </c>
      <c r="K51" s="1327" t="s">
        <v>0</v>
      </c>
      <c r="L51" s="1327" t="s">
        <v>0</v>
      </c>
      <c r="M51" s="1328">
        <v>0</v>
      </c>
      <c r="N51" s="1329">
        <v>0</v>
      </c>
      <c r="O51" s="1330">
        <v>0</v>
      </c>
      <c r="P51" s="1331">
        <v>0</v>
      </c>
      <c r="Q51" s="1332">
        <v>0</v>
      </c>
      <c r="R51" s="1328">
        <v>0</v>
      </c>
      <c r="S51" s="1332">
        <v>0</v>
      </c>
      <c r="T51" s="1333" t="s">
        <v>0</v>
      </c>
      <c r="U51" s="1104">
        <f>C51-(SUM(P51:T51))</f>
        <v>0</v>
      </c>
      <c r="V51" s="1334">
        <v>0</v>
      </c>
      <c r="W51" s="1335">
        <v>0</v>
      </c>
      <c r="X51" s="1336">
        <v>0</v>
      </c>
      <c r="Y51" s="1337">
        <v>0</v>
      </c>
      <c r="Z51" s="1334">
        <v>0</v>
      </c>
      <c r="AA51" s="1335">
        <v>0</v>
      </c>
      <c r="AB51" s="1338">
        <v>0</v>
      </c>
      <c r="AC51" s="1335">
        <v>0</v>
      </c>
      <c r="AD51" s="1281">
        <f t="shared" ref="AD51:AD52" si="10">C51-(V51+X51+Z51+AB51)</f>
        <v>0</v>
      </c>
      <c r="AE51" s="1282">
        <f>(SUM(E51:G51))-(W51+Y51+AA51+AC51)</f>
        <v>0</v>
      </c>
    </row>
    <row r="52" spans="1:31" x14ac:dyDescent="0.5">
      <c r="A52" s="114"/>
      <c r="B52" s="371" t="s">
        <v>168</v>
      </c>
      <c r="C52" s="1339">
        <v>0</v>
      </c>
      <c r="D52" s="372" t="s">
        <v>1</v>
      </c>
      <c r="E52" s="373" t="s">
        <v>0</v>
      </c>
      <c r="F52" s="374" t="s">
        <v>0</v>
      </c>
      <c r="G52" s="1311">
        <v>0</v>
      </c>
      <c r="H52" s="373" t="s">
        <v>0</v>
      </c>
      <c r="I52" s="374" t="s">
        <v>0</v>
      </c>
      <c r="J52" s="374" t="s">
        <v>0</v>
      </c>
      <c r="K52" s="1310">
        <v>0</v>
      </c>
      <c r="L52" s="1310">
        <v>0</v>
      </c>
      <c r="M52" s="1311">
        <v>0</v>
      </c>
      <c r="N52" s="362" t="s">
        <v>0</v>
      </c>
      <c r="O52" s="1340">
        <f>C52-(SUM(H52:N52))</f>
        <v>0</v>
      </c>
      <c r="P52" s="1341">
        <v>0</v>
      </c>
      <c r="Q52" s="1342">
        <v>0</v>
      </c>
      <c r="R52" s="1343">
        <v>0</v>
      </c>
      <c r="S52" s="1342">
        <v>0</v>
      </c>
      <c r="T52" s="1344" t="s">
        <v>0</v>
      </c>
      <c r="U52" s="1340">
        <f>C52-(SUM(P52:T52))</f>
        <v>0</v>
      </c>
      <c r="V52" s="1345">
        <v>0</v>
      </c>
      <c r="W52" s="1346">
        <v>0</v>
      </c>
      <c r="X52" s="1347">
        <v>0</v>
      </c>
      <c r="Y52" s="1348">
        <v>0</v>
      </c>
      <c r="Z52" s="1345">
        <v>0</v>
      </c>
      <c r="AA52" s="1346">
        <v>0</v>
      </c>
      <c r="AB52" s="1349">
        <v>0</v>
      </c>
      <c r="AC52" s="1346">
        <v>0</v>
      </c>
      <c r="AD52" s="1281">
        <f t="shared" si="10"/>
        <v>0</v>
      </c>
      <c r="AE52" s="1282">
        <f>(SUM(E52:G52))-(W52+Y52+AA52+AC52)</f>
        <v>0</v>
      </c>
    </row>
    <row r="53" spans="1:31" x14ac:dyDescent="0.5">
      <c r="A53" s="84"/>
      <c r="B53" s="364" t="s">
        <v>170</v>
      </c>
      <c r="C53" s="365"/>
      <c r="D53" s="349"/>
      <c r="E53" s="128"/>
      <c r="F53" s="128"/>
      <c r="G53" s="128"/>
      <c r="H53" s="839"/>
      <c r="I53" s="366"/>
      <c r="J53" s="366"/>
      <c r="K53" s="366"/>
      <c r="L53" s="366"/>
      <c r="M53" s="366"/>
      <c r="N53" s="375"/>
      <c r="O53" s="1350"/>
      <c r="P53" s="839"/>
      <c r="Q53" s="366"/>
      <c r="R53" s="366"/>
      <c r="S53" s="366"/>
      <c r="T53" s="375"/>
      <c r="U53" s="1351"/>
      <c r="V53" s="839"/>
      <c r="W53" s="375"/>
      <c r="X53" s="366"/>
      <c r="Y53" s="366"/>
      <c r="Z53" s="839"/>
      <c r="AA53" s="375"/>
      <c r="AB53" s="366"/>
      <c r="AC53" s="375"/>
      <c r="AD53" s="1352"/>
      <c r="AE53" s="1353"/>
    </row>
    <row r="54" spans="1:31" x14ac:dyDescent="0.5">
      <c r="A54" s="114"/>
      <c r="B54" s="449" t="s">
        <v>172</v>
      </c>
      <c r="C54" s="1339">
        <v>0</v>
      </c>
      <c r="D54" s="372" t="s">
        <v>14</v>
      </c>
      <c r="E54" s="373" t="s">
        <v>0</v>
      </c>
      <c r="F54" s="374" t="s">
        <v>0</v>
      </c>
      <c r="G54" s="1311">
        <v>0</v>
      </c>
      <c r="H54" s="373" t="s">
        <v>0</v>
      </c>
      <c r="I54" s="374" t="s">
        <v>0</v>
      </c>
      <c r="J54" s="374" t="s">
        <v>0</v>
      </c>
      <c r="K54" s="1310">
        <v>0</v>
      </c>
      <c r="L54" s="1310">
        <v>0</v>
      </c>
      <c r="M54" s="1311">
        <v>0</v>
      </c>
      <c r="N54" s="362" t="s">
        <v>0</v>
      </c>
      <c r="O54" s="1122">
        <f>C54-(SUM(H54:N54))</f>
        <v>0</v>
      </c>
      <c r="P54" s="1309">
        <v>0</v>
      </c>
      <c r="Q54" s="1310">
        <v>0</v>
      </c>
      <c r="R54" s="1311">
        <v>0</v>
      </c>
      <c r="S54" s="1310">
        <v>0</v>
      </c>
      <c r="T54" s="1218" t="s">
        <v>0</v>
      </c>
      <c r="U54" s="1222">
        <f>C54-(SUM(P54:T54))</f>
        <v>0</v>
      </c>
      <c r="V54" s="1345">
        <v>0</v>
      </c>
      <c r="W54" s="1346">
        <v>0</v>
      </c>
      <c r="X54" s="1347">
        <v>0</v>
      </c>
      <c r="Y54" s="1348">
        <v>0</v>
      </c>
      <c r="Z54" s="1345">
        <v>0</v>
      </c>
      <c r="AA54" s="1346">
        <v>0</v>
      </c>
      <c r="AB54" s="1349">
        <v>0</v>
      </c>
      <c r="AC54" s="1346">
        <v>0</v>
      </c>
      <c r="AD54" s="1281">
        <f t="shared" ref="AD54" si="11">C54-(V54+X54+Z54+AB54)</f>
        <v>0</v>
      </c>
      <c r="AE54" s="1282">
        <f>(SUM(E54:G54))-(W54+Y54+AA54+AC54)</f>
        <v>0</v>
      </c>
    </row>
    <row r="55" spans="1:31" x14ac:dyDescent="0.5">
      <c r="A55" s="84"/>
      <c r="B55" s="450" t="s">
        <v>171</v>
      </c>
      <c r="C55" s="365"/>
      <c r="D55" s="349"/>
      <c r="E55" s="128"/>
      <c r="F55" s="128"/>
      <c r="G55" s="128"/>
      <c r="H55" s="839"/>
      <c r="I55" s="366"/>
      <c r="J55" s="366"/>
      <c r="K55" s="366"/>
      <c r="L55" s="366"/>
      <c r="M55" s="366"/>
      <c r="N55" s="375"/>
      <c r="O55" s="1317"/>
      <c r="P55" s="1354"/>
      <c r="Q55" s="1355"/>
      <c r="R55" s="1355"/>
      <c r="S55" s="1355"/>
      <c r="T55" s="1320"/>
      <c r="U55" s="1317"/>
      <c r="V55" s="839"/>
      <c r="W55" s="375"/>
      <c r="X55" s="366"/>
      <c r="Y55" s="366"/>
      <c r="Z55" s="839"/>
      <c r="AA55" s="375"/>
      <c r="AB55" s="366"/>
      <c r="AC55" s="375"/>
      <c r="AD55" s="1352"/>
      <c r="AE55" s="1353"/>
    </row>
    <row r="56" spans="1:31" x14ac:dyDescent="0.5">
      <c r="A56" s="86"/>
      <c r="B56" s="18" t="s">
        <v>173</v>
      </c>
      <c r="C56" s="1306">
        <v>0</v>
      </c>
      <c r="D56" s="63" t="s">
        <v>1</v>
      </c>
      <c r="E56" s="1356">
        <v>0</v>
      </c>
      <c r="F56" s="363" t="s">
        <v>0</v>
      </c>
      <c r="G56" s="1308" t="s">
        <v>0</v>
      </c>
      <c r="H56" s="361" t="s">
        <v>0</v>
      </c>
      <c r="I56" s="363" t="s">
        <v>0</v>
      </c>
      <c r="J56" s="363" t="s">
        <v>0</v>
      </c>
      <c r="K56" s="363" t="s">
        <v>0</v>
      </c>
      <c r="L56" s="363" t="s">
        <v>0</v>
      </c>
      <c r="M56" s="363" t="s">
        <v>0</v>
      </c>
      <c r="N56" s="1357">
        <v>0</v>
      </c>
      <c r="O56" s="1358">
        <v>0</v>
      </c>
      <c r="P56" s="1309">
        <v>0</v>
      </c>
      <c r="Q56" s="1310">
        <v>0</v>
      </c>
      <c r="R56" s="1311">
        <v>0</v>
      </c>
      <c r="S56" s="1310">
        <v>0</v>
      </c>
      <c r="T56" s="1218" t="s">
        <v>0</v>
      </c>
      <c r="U56" s="1222">
        <f>C56-(SUM(P56:T56))</f>
        <v>0</v>
      </c>
      <c r="V56" s="1312">
        <v>0</v>
      </c>
      <c r="W56" s="1313">
        <v>0</v>
      </c>
      <c r="X56" s="1314">
        <v>0</v>
      </c>
      <c r="Y56" s="1315">
        <v>0</v>
      </c>
      <c r="Z56" s="1312">
        <v>0</v>
      </c>
      <c r="AA56" s="1313">
        <v>0</v>
      </c>
      <c r="AB56" s="1316">
        <v>0</v>
      </c>
      <c r="AC56" s="1313">
        <v>0</v>
      </c>
      <c r="AD56" s="1281">
        <f t="shared" ref="AD56" si="12">C56-(V56+X56+Z56+AB56)</f>
        <v>0</v>
      </c>
      <c r="AE56" s="1282">
        <f>(SUM(E56:G56))-(W56+Y56+AA56+AC56)</f>
        <v>0</v>
      </c>
    </row>
    <row r="57" spans="1:31" x14ac:dyDescent="0.5">
      <c r="A57" s="86"/>
      <c r="B57" s="332" t="s">
        <v>174</v>
      </c>
      <c r="C57" s="61"/>
      <c r="D57" s="42"/>
      <c r="E57" s="41"/>
      <c r="F57" s="41"/>
      <c r="G57" s="41"/>
      <c r="H57" s="839"/>
      <c r="I57" s="366"/>
      <c r="J57" s="366"/>
      <c r="K57" s="366"/>
      <c r="L57" s="366"/>
      <c r="M57" s="366"/>
      <c r="N57" s="375"/>
      <c r="O57" s="1193"/>
      <c r="P57" s="856"/>
      <c r="Q57" s="19"/>
      <c r="R57" s="19"/>
      <c r="S57" s="19"/>
      <c r="T57" s="466"/>
      <c r="U57" s="1193"/>
      <c r="V57" s="839"/>
      <c r="W57" s="375"/>
      <c r="X57" s="40"/>
      <c r="Y57" s="40"/>
      <c r="Z57" s="839"/>
      <c r="AA57" s="375"/>
      <c r="AB57" s="40"/>
      <c r="AC57" s="45"/>
      <c r="AD57" s="1352"/>
      <c r="AE57" s="1353"/>
    </row>
    <row r="58" spans="1:31" ht="24" x14ac:dyDescent="0.55000000000000004">
      <c r="A58" s="109">
        <v>5</v>
      </c>
      <c r="B58" s="231" t="s">
        <v>281</v>
      </c>
      <c r="C58" s="107"/>
      <c r="D58" s="107"/>
      <c r="E58" s="188"/>
      <c r="F58" s="188"/>
      <c r="G58" s="188"/>
      <c r="H58" s="187"/>
      <c r="I58" s="187"/>
      <c r="J58" s="187"/>
      <c r="K58" s="186"/>
      <c r="L58" s="186"/>
      <c r="M58" s="185"/>
      <c r="N58" s="185"/>
      <c r="O58" s="1149"/>
      <c r="P58" s="185"/>
      <c r="Q58" s="185"/>
      <c r="R58" s="185"/>
      <c r="S58" s="185"/>
      <c r="T58" s="185"/>
      <c r="U58" s="1149"/>
      <c r="V58" s="106"/>
      <c r="W58" s="106"/>
      <c r="X58" s="106"/>
      <c r="Y58" s="106"/>
      <c r="Z58" s="106"/>
      <c r="AA58" s="106"/>
      <c r="AB58" s="106"/>
      <c r="AC58" s="105"/>
      <c r="AD58" s="1206"/>
      <c r="AE58" s="1207"/>
    </row>
    <row r="59" spans="1:31" ht="45" x14ac:dyDescent="0.5">
      <c r="A59" s="184"/>
      <c r="B59" s="183"/>
      <c r="C59" s="182" t="s">
        <v>13</v>
      </c>
      <c r="D59" s="181" t="s">
        <v>12</v>
      </c>
      <c r="E59" s="180" t="s">
        <v>11</v>
      </c>
      <c r="F59" s="177" t="s">
        <v>10</v>
      </c>
      <c r="G59" s="176" t="s">
        <v>9</v>
      </c>
      <c r="H59" s="843" t="s">
        <v>61</v>
      </c>
      <c r="I59" s="178" t="s">
        <v>58</v>
      </c>
      <c r="J59" s="178" t="s">
        <v>23</v>
      </c>
      <c r="K59" s="229" t="s">
        <v>59</v>
      </c>
      <c r="L59" s="177" t="s">
        <v>60</v>
      </c>
      <c r="M59" s="175" t="s">
        <v>267</v>
      </c>
      <c r="N59" s="1359" t="s">
        <v>7</v>
      </c>
      <c r="O59" s="1360"/>
      <c r="P59" s="843" t="s">
        <v>263</v>
      </c>
      <c r="Q59" s="175" t="s">
        <v>62</v>
      </c>
      <c r="R59" s="230" t="s">
        <v>63</v>
      </c>
      <c r="S59" s="175" t="s">
        <v>64</v>
      </c>
      <c r="T59" s="174" t="s">
        <v>252</v>
      </c>
      <c r="U59" s="1360"/>
      <c r="V59" s="173"/>
      <c r="W59" s="170"/>
      <c r="X59" s="172"/>
      <c r="Y59" s="1153"/>
      <c r="Z59" s="173"/>
      <c r="AA59" s="170"/>
      <c r="AB59" s="1035"/>
      <c r="AC59" s="170"/>
      <c r="AD59" s="1113"/>
      <c r="AE59" s="1114"/>
    </row>
    <row r="60" spans="1:31" x14ac:dyDescent="0.5">
      <c r="A60" s="168"/>
      <c r="B60" s="167" t="s">
        <v>298</v>
      </c>
      <c r="C60" s="1095">
        <v>0</v>
      </c>
      <c r="D60" s="376" t="s">
        <v>65</v>
      </c>
      <c r="E60" s="335" t="s">
        <v>0</v>
      </c>
      <c r="F60" s="1326">
        <v>0</v>
      </c>
      <c r="G60" s="1361">
        <v>0</v>
      </c>
      <c r="H60" s="1102">
        <v>0</v>
      </c>
      <c r="I60" s="1097">
        <v>0</v>
      </c>
      <c r="J60" s="1097">
        <v>0</v>
      </c>
      <c r="K60" s="1096">
        <v>0</v>
      </c>
      <c r="L60" s="1103">
        <v>0</v>
      </c>
      <c r="M60" s="1096">
        <v>0</v>
      </c>
      <c r="N60" s="1362">
        <v>0</v>
      </c>
      <c r="O60" s="1330">
        <v>0</v>
      </c>
      <c r="P60" s="1102">
        <v>0</v>
      </c>
      <c r="Q60" s="1096">
        <v>0</v>
      </c>
      <c r="R60" s="1103">
        <v>0</v>
      </c>
      <c r="S60" s="1103">
        <v>0</v>
      </c>
      <c r="T60" s="1363">
        <v>0</v>
      </c>
      <c r="U60" s="1330">
        <v>0</v>
      </c>
      <c r="V60" s="1107">
        <v>0</v>
      </c>
      <c r="W60" s="1106">
        <v>0</v>
      </c>
      <c r="X60" s="1105">
        <v>0</v>
      </c>
      <c r="Y60" s="1364">
        <v>0</v>
      </c>
      <c r="Z60" s="1107">
        <v>0</v>
      </c>
      <c r="AA60" s="1106">
        <v>0</v>
      </c>
      <c r="AB60" s="1105">
        <v>0</v>
      </c>
      <c r="AC60" s="1106">
        <v>0</v>
      </c>
      <c r="AD60" s="1281">
        <f t="shared" ref="AD60:AD63" si="13">C60-(V60+X60+Z60+AB60)</f>
        <v>0</v>
      </c>
      <c r="AE60" s="1282">
        <f>(SUM(E60:G60))-(W60+Y60+AA60+AC60)</f>
        <v>0</v>
      </c>
    </row>
    <row r="61" spans="1:31" x14ac:dyDescent="0.5">
      <c r="A61" s="168"/>
      <c r="B61" s="167" t="s">
        <v>299</v>
      </c>
      <c r="C61" s="1095">
        <v>0</v>
      </c>
      <c r="D61" s="377" t="s">
        <v>66</v>
      </c>
      <c r="E61" s="335" t="s">
        <v>0</v>
      </c>
      <c r="F61" s="1326">
        <v>0</v>
      </c>
      <c r="G61" s="1361">
        <v>0</v>
      </c>
      <c r="H61" s="1102">
        <v>0</v>
      </c>
      <c r="I61" s="1097">
        <v>0</v>
      </c>
      <c r="J61" s="1097">
        <v>0</v>
      </c>
      <c r="K61" s="1096">
        <v>0</v>
      </c>
      <c r="L61" s="1103">
        <v>0</v>
      </c>
      <c r="M61" s="1096">
        <v>0</v>
      </c>
      <c r="N61" s="1362">
        <v>0</v>
      </c>
      <c r="O61" s="1330">
        <v>0</v>
      </c>
      <c r="P61" s="1102">
        <v>0</v>
      </c>
      <c r="Q61" s="1096">
        <v>0</v>
      </c>
      <c r="R61" s="1103">
        <v>0</v>
      </c>
      <c r="S61" s="1103">
        <v>0</v>
      </c>
      <c r="T61" s="1363">
        <v>0</v>
      </c>
      <c r="U61" s="1330">
        <v>0</v>
      </c>
      <c r="V61" s="1107">
        <v>0</v>
      </c>
      <c r="W61" s="1106">
        <v>0</v>
      </c>
      <c r="X61" s="1105">
        <v>0</v>
      </c>
      <c r="Y61" s="1364">
        <v>0</v>
      </c>
      <c r="Z61" s="1107">
        <v>0</v>
      </c>
      <c r="AA61" s="1106">
        <v>0</v>
      </c>
      <c r="AB61" s="1105">
        <v>0</v>
      </c>
      <c r="AC61" s="1106">
        <v>0</v>
      </c>
      <c r="AD61" s="1281">
        <f t="shared" si="13"/>
        <v>0</v>
      </c>
      <c r="AE61" s="1282">
        <f>(SUM(E61:G61))-(W61+Y61+AA61+AC61)</f>
        <v>0</v>
      </c>
    </row>
    <row r="62" spans="1:31" x14ac:dyDescent="0.5">
      <c r="A62" s="168"/>
      <c r="B62" s="167" t="s">
        <v>300</v>
      </c>
      <c r="C62" s="1095">
        <v>0</v>
      </c>
      <c r="D62" s="377" t="s">
        <v>1</v>
      </c>
      <c r="E62" s="335" t="s">
        <v>0</v>
      </c>
      <c r="F62" s="1326">
        <v>0</v>
      </c>
      <c r="G62" s="1361">
        <v>0</v>
      </c>
      <c r="H62" s="1102">
        <v>0</v>
      </c>
      <c r="I62" s="1097">
        <v>0</v>
      </c>
      <c r="J62" s="1097">
        <v>0</v>
      </c>
      <c r="K62" s="1096">
        <v>0</v>
      </c>
      <c r="L62" s="1103">
        <v>0</v>
      </c>
      <c r="M62" s="1096">
        <v>0</v>
      </c>
      <c r="N62" s="1362">
        <v>0</v>
      </c>
      <c r="O62" s="1330">
        <v>0</v>
      </c>
      <c r="P62" s="1102">
        <v>0</v>
      </c>
      <c r="Q62" s="1096">
        <v>0</v>
      </c>
      <c r="R62" s="1103">
        <v>0</v>
      </c>
      <c r="S62" s="1103">
        <v>0</v>
      </c>
      <c r="T62" s="1363">
        <v>0</v>
      </c>
      <c r="U62" s="1330">
        <v>0</v>
      </c>
      <c r="V62" s="1107">
        <v>0</v>
      </c>
      <c r="W62" s="1106">
        <v>0</v>
      </c>
      <c r="X62" s="1105">
        <v>0</v>
      </c>
      <c r="Y62" s="1364">
        <v>0</v>
      </c>
      <c r="Z62" s="1107">
        <v>0</v>
      </c>
      <c r="AA62" s="1106">
        <v>0</v>
      </c>
      <c r="AB62" s="1105">
        <v>0</v>
      </c>
      <c r="AC62" s="1106">
        <v>0</v>
      </c>
      <c r="AD62" s="1281">
        <f t="shared" si="13"/>
        <v>0</v>
      </c>
      <c r="AE62" s="1282">
        <f>(SUM(E62:G62))-(W62+Y62+AA62+AC62)</f>
        <v>0</v>
      </c>
    </row>
    <row r="63" spans="1:31" x14ac:dyDescent="0.5">
      <c r="A63" s="168"/>
      <c r="B63" s="167" t="s">
        <v>301</v>
      </c>
      <c r="C63" s="1095">
        <v>0</v>
      </c>
      <c r="D63" s="377" t="s">
        <v>66</v>
      </c>
      <c r="E63" s="335" t="s">
        <v>0</v>
      </c>
      <c r="F63" s="1326">
        <v>0</v>
      </c>
      <c r="G63" s="1361">
        <v>0</v>
      </c>
      <c r="H63" s="1102">
        <v>0</v>
      </c>
      <c r="I63" s="1097">
        <v>0</v>
      </c>
      <c r="J63" s="1097">
        <v>0</v>
      </c>
      <c r="K63" s="1096">
        <v>0</v>
      </c>
      <c r="L63" s="1103">
        <v>0</v>
      </c>
      <c r="M63" s="1096">
        <v>0</v>
      </c>
      <c r="N63" s="1362">
        <v>0</v>
      </c>
      <c r="O63" s="1330">
        <v>0</v>
      </c>
      <c r="P63" s="1102">
        <v>0</v>
      </c>
      <c r="Q63" s="1096">
        <v>0</v>
      </c>
      <c r="R63" s="1103">
        <v>0</v>
      </c>
      <c r="S63" s="1103">
        <v>0</v>
      </c>
      <c r="T63" s="1363">
        <v>0</v>
      </c>
      <c r="U63" s="1330">
        <v>0</v>
      </c>
      <c r="V63" s="1107">
        <v>0</v>
      </c>
      <c r="W63" s="1106">
        <v>0</v>
      </c>
      <c r="X63" s="1105">
        <v>0</v>
      </c>
      <c r="Y63" s="1364">
        <v>0</v>
      </c>
      <c r="Z63" s="1107">
        <v>0</v>
      </c>
      <c r="AA63" s="1106">
        <v>0</v>
      </c>
      <c r="AB63" s="1105">
        <v>0</v>
      </c>
      <c r="AC63" s="1106">
        <v>0</v>
      </c>
      <c r="AD63" s="1281">
        <f t="shared" si="13"/>
        <v>0</v>
      </c>
      <c r="AE63" s="1282">
        <f>(SUM(E63:G63))-(W63+Y63+AA63+AC63)</f>
        <v>0</v>
      </c>
    </row>
    <row r="64" spans="1:31" ht="45" hidden="1" x14ac:dyDescent="0.5">
      <c r="A64" s="184"/>
      <c r="B64" s="183"/>
      <c r="C64" s="182" t="s">
        <v>13</v>
      </c>
      <c r="D64" s="181" t="s">
        <v>12</v>
      </c>
      <c r="E64" s="180" t="s">
        <v>11</v>
      </c>
      <c r="F64" s="177" t="s">
        <v>10</v>
      </c>
      <c r="G64" s="176" t="s">
        <v>9</v>
      </c>
      <c r="H64" s="843" t="s">
        <v>61</v>
      </c>
      <c r="I64" s="178" t="s">
        <v>58</v>
      </c>
      <c r="J64" s="178" t="s">
        <v>23</v>
      </c>
      <c r="K64" s="229" t="s">
        <v>59</v>
      </c>
      <c r="L64" s="177" t="s">
        <v>60</v>
      </c>
      <c r="M64" s="175" t="s">
        <v>267</v>
      </c>
      <c r="N64" s="1359" t="s">
        <v>7</v>
      </c>
      <c r="O64" s="1360"/>
      <c r="P64" s="843" t="s">
        <v>263</v>
      </c>
      <c r="Q64" s="175" t="s">
        <v>62</v>
      </c>
      <c r="R64" s="230" t="s">
        <v>63</v>
      </c>
      <c r="S64" s="175" t="s">
        <v>64</v>
      </c>
      <c r="T64" s="174" t="s">
        <v>252</v>
      </c>
      <c r="U64" s="1360"/>
      <c r="V64" s="173"/>
      <c r="W64" s="170"/>
      <c r="X64" s="172"/>
      <c r="Y64" s="1153"/>
      <c r="Z64" s="173"/>
      <c r="AA64" s="170"/>
      <c r="AB64" s="1035"/>
      <c r="AC64" s="170"/>
      <c r="AD64" s="1113"/>
      <c r="AE64" s="1114"/>
    </row>
    <row r="65" spans="1:31" x14ac:dyDescent="0.5">
      <c r="A65" s="86"/>
      <c r="B65" s="163" t="s">
        <v>302</v>
      </c>
      <c r="C65" s="493"/>
      <c r="D65" s="505"/>
      <c r="E65" s="505"/>
      <c r="F65" s="20"/>
      <c r="G65" s="20"/>
      <c r="H65" s="1365"/>
      <c r="I65" s="1366"/>
      <c r="J65" s="1366"/>
      <c r="K65" s="1366"/>
      <c r="L65" s="1366"/>
      <c r="M65" s="1366"/>
      <c r="N65" s="1367"/>
      <c r="O65" s="1368"/>
      <c r="P65" s="1365"/>
      <c r="Q65" s="1366"/>
      <c r="R65" s="1366"/>
      <c r="S65" s="1366"/>
      <c r="T65" s="1367"/>
      <c r="U65" s="1368"/>
      <c r="V65" s="1369"/>
      <c r="W65" s="1370"/>
      <c r="X65" s="464"/>
      <c r="Y65" s="464"/>
      <c r="Z65" s="1369"/>
      <c r="AA65" s="1370"/>
      <c r="AB65" s="464"/>
      <c r="AC65" s="495"/>
      <c r="AD65" s="1371"/>
      <c r="AE65" s="1372"/>
    </row>
    <row r="66" spans="1:31" x14ac:dyDescent="0.5">
      <c r="A66" s="86"/>
      <c r="B66" s="64" t="s">
        <v>205</v>
      </c>
      <c r="C66" s="1127">
        <v>0</v>
      </c>
      <c r="D66" s="378" t="s">
        <v>1</v>
      </c>
      <c r="E66" s="382" t="s">
        <v>0</v>
      </c>
      <c r="F66" s="1234">
        <v>0</v>
      </c>
      <c r="G66" s="1242">
        <v>0</v>
      </c>
      <c r="H66" s="1373">
        <v>0</v>
      </c>
      <c r="I66" s="1374">
        <v>0</v>
      </c>
      <c r="J66" s="1374">
        <v>0</v>
      </c>
      <c r="K66" s="1375">
        <v>0</v>
      </c>
      <c r="L66" s="1376">
        <v>0</v>
      </c>
      <c r="M66" s="1375">
        <v>0</v>
      </c>
      <c r="N66" s="1377">
        <v>0</v>
      </c>
      <c r="O66" s="1378">
        <v>0</v>
      </c>
      <c r="P66" s="1373">
        <v>0</v>
      </c>
      <c r="Q66" s="1375">
        <v>0</v>
      </c>
      <c r="R66" s="1376">
        <v>0</v>
      </c>
      <c r="S66" s="1376">
        <v>0</v>
      </c>
      <c r="T66" s="1379">
        <v>0</v>
      </c>
      <c r="U66" s="1378">
        <v>0</v>
      </c>
      <c r="V66" s="1380">
        <v>0</v>
      </c>
      <c r="W66" s="1381">
        <v>0</v>
      </c>
      <c r="X66" s="1382">
        <v>0</v>
      </c>
      <c r="Y66" s="1383">
        <v>0</v>
      </c>
      <c r="Z66" s="1380">
        <v>0</v>
      </c>
      <c r="AA66" s="1381">
        <v>0</v>
      </c>
      <c r="AB66" s="1382">
        <v>0</v>
      </c>
      <c r="AC66" s="1381">
        <v>0</v>
      </c>
      <c r="AD66" s="1281">
        <f t="shared" ref="AD66:AD68" si="14">C66-(V66+X66+Z66+AB66)</f>
        <v>0</v>
      </c>
      <c r="AE66" s="1282">
        <f>(SUM(E66:G66))-(W66+Y66+AA66+AC66)</f>
        <v>0</v>
      </c>
    </row>
    <row r="67" spans="1:31" x14ac:dyDescent="0.5">
      <c r="A67" s="86"/>
      <c r="B67" s="496" t="s">
        <v>206</v>
      </c>
      <c r="C67" s="1384">
        <v>0</v>
      </c>
      <c r="D67" s="497" t="s">
        <v>67</v>
      </c>
      <c r="E67" s="334" t="s">
        <v>0</v>
      </c>
      <c r="F67" s="1177">
        <v>0</v>
      </c>
      <c r="G67" s="1187">
        <v>0</v>
      </c>
      <c r="H67" s="1373">
        <v>0</v>
      </c>
      <c r="I67" s="1374">
        <v>0</v>
      </c>
      <c r="J67" s="1374">
        <v>0</v>
      </c>
      <c r="K67" s="1375">
        <v>0</v>
      </c>
      <c r="L67" s="1376">
        <v>0</v>
      </c>
      <c r="M67" s="1375">
        <v>0</v>
      </c>
      <c r="N67" s="1377">
        <v>0</v>
      </c>
      <c r="O67" s="1378">
        <v>0</v>
      </c>
      <c r="P67" s="1373">
        <v>0</v>
      </c>
      <c r="Q67" s="1375">
        <v>0</v>
      </c>
      <c r="R67" s="1376">
        <v>0</v>
      </c>
      <c r="S67" s="1376">
        <v>0</v>
      </c>
      <c r="T67" s="1379">
        <v>0</v>
      </c>
      <c r="U67" s="1378">
        <v>0</v>
      </c>
      <c r="V67" s="1385">
        <v>0</v>
      </c>
      <c r="W67" s="1386">
        <v>0</v>
      </c>
      <c r="X67" s="1387">
        <v>0</v>
      </c>
      <c r="Y67" s="1388">
        <v>0</v>
      </c>
      <c r="Z67" s="1385">
        <v>0</v>
      </c>
      <c r="AA67" s="1386">
        <v>0</v>
      </c>
      <c r="AB67" s="1387">
        <v>0</v>
      </c>
      <c r="AC67" s="1386">
        <v>0</v>
      </c>
      <c r="AD67" s="1281">
        <f t="shared" si="14"/>
        <v>0</v>
      </c>
      <c r="AE67" s="1282">
        <f>(SUM(E67:G67))-(W67+Y67+AA67+AC67)</f>
        <v>0</v>
      </c>
    </row>
    <row r="68" spans="1:31" x14ac:dyDescent="0.5">
      <c r="A68" s="84"/>
      <c r="B68" s="706" t="s">
        <v>2</v>
      </c>
      <c r="C68" s="1389">
        <f>SUM(C66:C67)</f>
        <v>0</v>
      </c>
      <c r="D68" s="749" t="s">
        <v>67</v>
      </c>
      <c r="E68" s="750" t="s">
        <v>0</v>
      </c>
      <c r="F68" s="1390">
        <f>SUM(F66:F67)</f>
        <v>0</v>
      </c>
      <c r="G68" s="1391">
        <f>SUM(G66:G67)</f>
        <v>0</v>
      </c>
      <c r="H68" s="1392">
        <f t="shared" ref="H68:AC68" si="15">SUM(H66:H67)</f>
        <v>0</v>
      </c>
      <c r="I68" s="1393">
        <f t="shared" si="15"/>
        <v>0</v>
      </c>
      <c r="J68" s="1393">
        <f t="shared" si="15"/>
        <v>0</v>
      </c>
      <c r="K68" s="1393">
        <f t="shared" si="15"/>
        <v>0</v>
      </c>
      <c r="L68" s="1393">
        <f t="shared" si="15"/>
        <v>0</v>
      </c>
      <c r="M68" s="1393">
        <f t="shared" si="15"/>
        <v>0</v>
      </c>
      <c r="N68" s="1394">
        <f t="shared" si="15"/>
        <v>0</v>
      </c>
      <c r="O68" s="1395">
        <f>C68-(SUM(H68:N68))</f>
        <v>0</v>
      </c>
      <c r="P68" s="1392">
        <f t="shared" si="15"/>
        <v>0</v>
      </c>
      <c r="Q68" s="1393">
        <f t="shared" si="15"/>
        <v>0</v>
      </c>
      <c r="R68" s="1393">
        <f t="shared" si="15"/>
        <v>0</v>
      </c>
      <c r="S68" s="1393">
        <f t="shared" si="15"/>
        <v>0</v>
      </c>
      <c r="T68" s="1394">
        <f t="shared" si="15"/>
        <v>0</v>
      </c>
      <c r="U68" s="1180">
        <f>C68-(SUM(P68:T68))</f>
        <v>0</v>
      </c>
      <c r="V68" s="1396">
        <f t="shared" si="15"/>
        <v>0</v>
      </c>
      <c r="W68" s="1397">
        <f t="shared" si="15"/>
        <v>0</v>
      </c>
      <c r="X68" s="1398">
        <f t="shared" si="15"/>
        <v>0</v>
      </c>
      <c r="Y68" s="1399">
        <f t="shared" si="15"/>
        <v>0</v>
      </c>
      <c r="Z68" s="1396">
        <f t="shared" si="15"/>
        <v>0</v>
      </c>
      <c r="AA68" s="1397">
        <f t="shared" si="15"/>
        <v>0</v>
      </c>
      <c r="AB68" s="1398">
        <f t="shared" si="15"/>
        <v>0</v>
      </c>
      <c r="AC68" s="1400">
        <f t="shared" si="15"/>
        <v>0</v>
      </c>
      <c r="AD68" s="1281">
        <f t="shared" si="14"/>
        <v>0</v>
      </c>
      <c r="AE68" s="1282">
        <f>(SUM(E68:G68))-(W68+Y68+AA68+AC68)</f>
        <v>0</v>
      </c>
    </row>
    <row r="69" spans="1:31" ht="24" x14ac:dyDescent="0.55000000000000004">
      <c r="A69" s="109">
        <v>6</v>
      </c>
      <c r="B69" s="231" t="s">
        <v>207</v>
      </c>
      <c r="C69" s="107"/>
      <c r="D69" s="107"/>
      <c r="E69" s="188"/>
      <c r="F69" s="188"/>
      <c r="G69" s="188"/>
      <c r="H69" s="187"/>
      <c r="I69" s="187"/>
      <c r="J69" s="187"/>
      <c r="K69" s="186"/>
      <c r="L69" s="186"/>
      <c r="M69" s="185"/>
      <c r="N69" s="185"/>
      <c r="O69" s="1149"/>
      <c r="P69" s="185"/>
      <c r="Q69" s="185"/>
      <c r="R69" s="185"/>
      <c r="S69" s="185"/>
      <c r="T69" s="185"/>
      <c r="U69" s="1149"/>
      <c r="V69" s="106"/>
      <c r="W69" s="106"/>
      <c r="X69" s="106"/>
      <c r="Y69" s="106"/>
      <c r="Z69" s="106"/>
      <c r="AA69" s="106"/>
      <c r="AB69" s="106"/>
      <c r="AC69" s="105"/>
      <c r="AD69" s="1206"/>
      <c r="AE69" s="1207"/>
    </row>
    <row r="70" spans="1:31" ht="45" x14ac:dyDescent="0.5">
      <c r="A70" s="184"/>
      <c r="B70" s="183"/>
      <c r="C70" s="182" t="s">
        <v>13</v>
      </c>
      <c r="D70" s="181" t="s">
        <v>12</v>
      </c>
      <c r="E70" s="180" t="s">
        <v>11</v>
      </c>
      <c r="F70" s="177" t="s">
        <v>10</v>
      </c>
      <c r="G70" s="176" t="s">
        <v>9</v>
      </c>
      <c r="H70" s="180" t="s">
        <v>25</v>
      </c>
      <c r="I70" s="177" t="s">
        <v>23</v>
      </c>
      <c r="J70" s="176" t="s">
        <v>22</v>
      </c>
      <c r="K70" s="395" t="s">
        <v>8</v>
      </c>
      <c r="L70" s="395" t="s">
        <v>545</v>
      </c>
      <c r="M70" s="396" t="s">
        <v>7</v>
      </c>
      <c r="N70" s="1152" t="s">
        <v>252</v>
      </c>
      <c r="O70" s="1112"/>
      <c r="P70" s="843" t="s">
        <v>263</v>
      </c>
      <c r="Q70" s="229" t="s">
        <v>274</v>
      </c>
      <c r="R70" s="175" t="s">
        <v>275</v>
      </c>
      <c r="S70" s="175" t="s">
        <v>276</v>
      </c>
      <c r="T70" s="879" t="s">
        <v>252</v>
      </c>
      <c r="U70" s="1112"/>
      <c r="V70" s="173"/>
      <c r="W70" s="170"/>
      <c r="X70" s="172"/>
      <c r="Y70" s="1153"/>
      <c r="Z70" s="173"/>
      <c r="AA70" s="170"/>
      <c r="AB70" s="1035"/>
      <c r="AC70" s="170"/>
      <c r="AD70" s="1113"/>
      <c r="AE70" s="1114"/>
    </row>
    <row r="71" spans="1:31" x14ac:dyDescent="0.5">
      <c r="A71" s="114"/>
      <c r="B71" s="281" t="s">
        <v>303</v>
      </c>
      <c r="C71" s="300"/>
      <c r="D71" s="299"/>
      <c r="E71" s="523"/>
      <c r="F71" s="112"/>
      <c r="G71" s="112"/>
      <c r="H71" s="869"/>
      <c r="I71" s="300"/>
      <c r="J71" s="300"/>
      <c r="K71" s="300"/>
      <c r="L71" s="300"/>
      <c r="M71" s="300"/>
      <c r="N71" s="302"/>
      <c r="O71" s="1401"/>
      <c r="P71" s="1402"/>
      <c r="Q71" s="1403"/>
      <c r="R71" s="1403"/>
      <c r="S71" s="1403"/>
      <c r="T71" s="1404"/>
      <c r="U71" s="1401"/>
      <c r="V71" s="1405"/>
      <c r="W71" s="1406"/>
      <c r="X71" s="300"/>
      <c r="Y71" s="300"/>
      <c r="Z71" s="1405"/>
      <c r="AA71" s="1406"/>
      <c r="AB71" s="300"/>
      <c r="AC71" s="302"/>
      <c r="AD71" s="1407"/>
      <c r="AE71" s="1408"/>
    </row>
    <row r="72" spans="1:31" x14ac:dyDescent="0.5">
      <c r="A72" s="86"/>
      <c r="B72" s="901" t="s">
        <v>294</v>
      </c>
      <c r="C72" s="1115">
        <v>0</v>
      </c>
      <c r="D72" s="378" t="s">
        <v>1</v>
      </c>
      <c r="E72" s="1409">
        <v>0</v>
      </c>
      <c r="F72" s="139" t="s">
        <v>0</v>
      </c>
      <c r="G72" s="458" t="s">
        <v>0</v>
      </c>
      <c r="H72" s="102" t="s">
        <v>0</v>
      </c>
      <c r="I72" s="139" t="s">
        <v>0</v>
      </c>
      <c r="J72" s="139" t="s">
        <v>0</v>
      </c>
      <c r="K72" s="139" t="s">
        <v>0</v>
      </c>
      <c r="L72" s="139" t="s">
        <v>0</v>
      </c>
      <c r="M72" s="458" t="s">
        <v>0</v>
      </c>
      <c r="N72" s="1258">
        <v>0</v>
      </c>
      <c r="O72" s="1134">
        <f>C72-(SUM(H72:N72))</f>
        <v>0</v>
      </c>
      <c r="P72" s="458" t="s">
        <v>0</v>
      </c>
      <c r="Q72" s="1375">
        <v>0</v>
      </c>
      <c r="R72" s="458" t="s">
        <v>0</v>
      </c>
      <c r="S72" s="95" t="s">
        <v>0</v>
      </c>
      <c r="T72" s="896" t="s">
        <v>0</v>
      </c>
      <c r="U72" s="1410">
        <f>C72-(SUM(P72:T72))</f>
        <v>0</v>
      </c>
      <c r="V72" s="1411">
        <v>0</v>
      </c>
      <c r="W72" s="1124">
        <v>0</v>
      </c>
      <c r="X72" s="1123">
        <v>0</v>
      </c>
      <c r="Y72" s="1412">
        <v>0</v>
      </c>
      <c r="Z72" s="1411">
        <v>0</v>
      </c>
      <c r="AA72" s="1124">
        <v>0</v>
      </c>
      <c r="AB72" s="1123">
        <v>0</v>
      </c>
      <c r="AC72" s="1124">
        <v>0</v>
      </c>
      <c r="AD72" s="1281">
        <f t="shared" ref="AD72" si="16">C72-(V72+X72+Z72+AB72)</f>
        <v>0</v>
      </c>
      <c r="AE72" s="1282">
        <f>(SUM(E72:G72))-(W72+Y72+AA72+AC72)</f>
        <v>0</v>
      </c>
    </row>
    <row r="73" spans="1:31" x14ac:dyDescent="0.5">
      <c r="A73" s="86"/>
      <c r="B73" s="901" t="s">
        <v>293</v>
      </c>
      <c r="C73" s="493"/>
      <c r="D73" s="311"/>
      <c r="E73" s="505"/>
      <c r="F73" s="20"/>
      <c r="G73" s="41"/>
      <c r="H73" s="493"/>
      <c r="I73" s="464"/>
      <c r="J73" s="464"/>
      <c r="K73" s="464"/>
      <c r="L73" s="464"/>
      <c r="M73" s="464"/>
      <c r="N73" s="312"/>
      <c r="O73" s="1413"/>
      <c r="P73" s="235"/>
      <c r="Q73" s="236"/>
      <c r="R73" s="236"/>
      <c r="S73" s="236"/>
      <c r="T73" s="312"/>
      <c r="U73" s="1414"/>
      <c r="V73" s="1369"/>
      <c r="W73" s="1370"/>
      <c r="X73" s="464"/>
      <c r="Y73" s="464"/>
      <c r="Z73" s="1369"/>
      <c r="AA73" s="1370"/>
      <c r="AB73" s="464"/>
      <c r="AC73" s="495"/>
      <c r="AD73" s="1407"/>
      <c r="AE73" s="1408"/>
    </row>
    <row r="74" spans="1:31" x14ac:dyDescent="0.5">
      <c r="A74" s="86"/>
      <c r="B74" s="303" t="s">
        <v>180</v>
      </c>
      <c r="C74" s="1115">
        <v>0</v>
      </c>
      <c r="D74" s="378" t="s">
        <v>1</v>
      </c>
      <c r="E74" s="1415">
        <v>0</v>
      </c>
      <c r="F74" s="139" t="s">
        <v>0</v>
      </c>
      <c r="G74" s="458" t="s">
        <v>0</v>
      </c>
      <c r="H74" s="102" t="s">
        <v>0</v>
      </c>
      <c r="I74" s="139" t="s">
        <v>0</v>
      </c>
      <c r="J74" s="139" t="s">
        <v>0</v>
      </c>
      <c r="K74" s="139" t="s">
        <v>0</v>
      </c>
      <c r="L74" s="139" t="s">
        <v>0</v>
      </c>
      <c r="M74" s="139" t="s">
        <v>0</v>
      </c>
      <c r="N74" s="1379">
        <v>0</v>
      </c>
      <c r="O74" s="1134">
        <f>C74-(SUM(H74:N74))</f>
        <v>0</v>
      </c>
      <c r="P74" s="1373">
        <v>0</v>
      </c>
      <c r="Q74" s="1375">
        <v>0</v>
      </c>
      <c r="R74" s="1376">
        <v>0</v>
      </c>
      <c r="S74" s="1240">
        <v>0</v>
      </c>
      <c r="T74" s="96" t="s">
        <v>0</v>
      </c>
      <c r="U74" s="1410">
        <f>C74-(SUM(P74:T74))</f>
        <v>0</v>
      </c>
      <c r="V74" s="1411">
        <v>0</v>
      </c>
      <c r="W74" s="1124">
        <v>0</v>
      </c>
      <c r="X74" s="1123">
        <v>0</v>
      </c>
      <c r="Y74" s="1412">
        <v>0</v>
      </c>
      <c r="Z74" s="1411">
        <v>0</v>
      </c>
      <c r="AA74" s="1124">
        <v>0</v>
      </c>
      <c r="AB74" s="1123">
        <v>0</v>
      </c>
      <c r="AC74" s="1124">
        <v>0</v>
      </c>
      <c r="AD74" s="1281">
        <f t="shared" ref="AD74" si="17">C74-(V74+X74+Z74+AB74)</f>
        <v>0</v>
      </c>
      <c r="AE74" s="1282">
        <f>(SUM(E74:G74))-(W74+Y74+AA74+AC74)</f>
        <v>0</v>
      </c>
    </row>
    <row r="75" spans="1:31" x14ac:dyDescent="0.5">
      <c r="A75" s="86"/>
      <c r="B75" s="901" t="s">
        <v>176</v>
      </c>
      <c r="C75" s="903"/>
      <c r="D75" s="904"/>
      <c r="E75" s="504"/>
      <c r="F75" s="25"/>
      <c r="G75" s="25"/>
      <c r="H75" s="903"/>
      <c r="I75" s="905"/>
      <c r="J75" s="905"/>
      <c r="K75" s="905"/>
      <c r="L75" s="905"/>
      <c r="M75" s="905"/>
      <c r="N75" s="907"/>
      <c r="O75" s="1413"/>
      <c r="P75" s="235"/>
      <c r="Q75" s="236"/>
      <c r="R75" s="236"/>
      <c r="S75" s="236"/>
      <c r="T75" s="312"/>
      <c r="U75" s="1414"/>
      <c r="V75" s="1416"/>
      <c r="W75" s="1417"/>
      <c r="X75" s="905"/>
      <c r="Y75" s="905"/>
      <c r="Z75" s="1416"/>
      <c r="AA75" s="1417"/>
      <c r="AB75" s="905"/>
      <c r="AC75" s="907"/>
      <c r="AD75" s="1418"/>
      <c r="AE75" s="1419"/>
    </row>
    <row r="76" spans="1:31" x14ac:dyDescent="0.5">
      <c r="A76" s="86"/>
      <c r="B76" s="303" t="s">
        <v>295</v>
      </c>
      <c r="C76" s="1127">
        <v>0</v>
      </c>
      <c r="D76" s="378" t="s">
        <v>1</v>
      </c>
      <c r="E76" s="382" t="s">
        <v>0</v>
      </c>
      <c r="F76" s="95" t="s">
        <v>0</v>
      </c>
      <c r="G76" s="1420">
        <v>0</v>
      </c>
      <c r="H76" s="97" t="s">
        <v>0</v>
      </c>
      <c r="I76" s="95" t="s">
        <v>0</v>
      </c>
      <c r="J76" s="95" t="s">
        <v>0</v>
      </c>
      <c r="K76" s="95" t="s">
        <v>0</v>
      </c>
      <c r="L76" s="95" t="s">
        <v>0</v>
      </c>
      <c r="M76" s="1421">
        <v>0</v>
      </c>
      <c r="N76" s="96" t="s">
        <v>0</v>
      </c>
      <c r="O76" s="1134">
        <f>C76-(SUM(H76:N76))</f>
        <v>0</v>
      </c>
      <c r="P76" s="1241">
        <v>0</v>
      </c>
      <c r="Q76" s="1375">
        <v>0</v>
      </c>
      <c r="R76" s="1375">
        <v>0</v>
      </c>
      <c r="S76" s="1422">
        <v>0</v>
      </c>
      <c r="T76" s="96" t="s">
        <v>0</v>
      </c>
      <c r="U76" s="1410">
        <f>C76-(SUM(P76:T76))</f>
        <v>0</v>
      </c>
      <c r="V76" s="1380">
        <v>0</v>
      </c>
      <c r="W76" s="1381">
        <v>0</v>
      </c>
      <c r="X76" s="1382">
        <v>0</v>
      </c>
      <c r="Y76" s="1383">
        <v>0</v>
      </c>
      <c r="Z76" s="1380">
        <v>0</v>
      </c>
      <c r="AA76" s="1381">
        <v>0</v>
      </c>
      <c r="AB76" s="1382">
        <v>0</v>
      </c>
      <c r="AC76" s="1381">
        <v>0</v>
      </c>
      <c r="AD76" s="1281">
        <f t="shared" ref="AD76" si="18">C76-(V76+X76+Z76+AB76)</f>
        <v>0</v>
      </c>
      <c r="AE76" s="1282">
        <f>(SUM(E76:G76))-(W76+Y76+AA76+AC76)</f>
        <v>0</v>
      </c>
    </row>
    <row r="77" spans="1:31" x14ac:dyDescent="0.5">
      <c r="A77" s="86"/>
      <c r="B77" s="304" t="s">
        <v>175</v>
      </c>
      <c r="C77" s="235"/>
      <c r="D77" s="311"/>
      <c r="E77" s="503"/>
      <c r="F77" s="41"/>
      <c r="G77" s="41"/>
      <c r="H77" s="235"/>
      <c r="I77" s="236"/>
      <c r="J77" s="236"/>
      <c r="K77" s="236"/>
      <c r="L77" s="236"/>
      <c r="M77" s="236"/>
      <c r="N77" s="312"/>
      <c r="O77" s="1423"/>
      <c r="P77" s="493"/>
      <c r="Q77" s="464"/>
      <c r="R77" s="464"/>
      <c r="S77" s="464"/>
      <c r="T77" s="495"/>
      <c r="U77" s="1423"/>
      <c r="V77" s="1424"/>
      <c r="W77" s="1425"/>
      <c r="X77" s="236"/>
      <c r="Y77" s="236"/>
      <c r="Z77" s="1424"/>
      <c r="AA77" s="1425"/>
      <c r="AB77" s="236"/>
      <c r="AC77" s="312"/>
      <c r="AD77" s="1407"/>
      <c r="AE77" s="1408"/>
    </row>
    <row r="78" spans="1:31" x14ac:dyDescent="0.5">
      <c r="A78" s="86"/>
      <c r="B78" s="281" t="s">
        <v>304</v>
      </c>
      <c r="C78" s="300"/>
      <c r="D78" s="299"/>
      <c r="E78" s="523"/>
      <c r="F78" s="112"/>
      <c r="G78" s="112"/>
      <c r="H78" s="869"/>
      <c r="I78" s="300"/>
      <c r="J78" s="300"/>
      <c r="K78" s="300"/>
      <c r="L78" s="300"/>
      <c r="M78" s="300"/>
      <c r="N78" s="302"/>
      <c r="O78" s="1401"/>
      <c r="P78" s="1402"/>
      <c r="Q78" s="1403"/>
      <c r="R78" s="1403"/>
      <c r="S78" s="1403"/>
      <c r="T78" s="1404"/>
      <c r="U78" s="1401"/>
      <c r="V78" s="1405"/>
      <c r="W78" s="1406"/>
      <c r="X78" s="300"/>
      <c r="Y78" s="300"/>
      <c r="Z78" s="1405"/>
      <c r="AA78" s="1406"/>
      <c r="AB78" s="300"/>
      <c r="AC78" s="302"/>
      <c r="AD78" s="1407"/>
      <c r="AE78" s="1408"/>
    </row>
    <row r="79" spans="1:31" x14ac:dyDescent="0.5">
      <c r="A79" s="86"/>
      <c r="B79" s="305" t="s">
        <v>182</v>
      </c>
      <c r="C79" s="1115">
        <v>0</v>
      </c>
      <c r="D79" s="378" t="s">
        <v>1</v>
      </c>
      <c r="E79" s="132" t="s">
        <v>0</v>
      </c>
      <c r="F79" s="139" t="s">
        <v>0</v>
      </c>
      <c r="G79" s="1426">
        <v>0</v>
      </c>
      <c r="H79" s="102" t="s">
        <v>0</v>
      </c>
      <c r="I79" s="139" t="s">
        <v>0</v>
      </c>
      <c r="J79" s="139" t="s">
        <v>0</v>
      </c>
      <c r="K79" s="139" t="s">
        <v>0</v>
      </c>
      <c r="L79" s="139" t="s">
        <v>0</v>
      </c>
      <c r="M79" s="1427">
        <v>0</v>
      </c>
      <c r="N79" s="96" t="s">
        <v>0</v>
      </c>
      <c r="O79" s="1134">
        <f>C79-(SUM(H79:N79))</f>
        <v>0</v>
      </c>
      <c r="P79" s="1373">
        <v>0</v>
      </c>
      <c r="Q79" s="1375">
        <v>0</v>
      </c>
      <c r="R79" s="1376">
        <v>0</v>
      </c>
      <c r="S79" s="1240">
        <v>0</v>
      </c>
      <c r="T79" s="96" t="s">
        <v>0</v>
      </c>
      <c r="U79" s="1410">
        <f>C79-(SUM(P79:T79))</f>
        <v>0</v>
      </c>
      <c r="V79" s="1411">
        <v>0</v>
      </c>
      <c r="W79" s="1124">
        <v>0</v>
      </c>
      <c r="X79" s="1123">
        <v>0</v>
      </c>
      <c r="Y79" s="1412">
        <v>0</v>
      </c>
      <c r="Z79" s="1411">
        <v>0</v>
      </c>
      <c r="AA79" s="1124">
        <v>0</v>
      </c>
      <c r="AB79" s="1123">
        <v>0</v>
      </c>
      <c r="AC79" s="1124">
        <v>0</v>
      </c>
      <c r="AD79" s="1281">
        <f t="shared" ref="AD79" si="19">C79-(V79+X79+Z79+AB79)</f>
        <v>0</v>
      </c>
      <c r="AE79" s="1282">
        <f>(SUM(E79:G79))-(W79+Y79+AA79+AC79)</f>
        <v>0</v>
      </c>
    </row>
    <row r="80" spans="1:31" x14ac:dyDescent="0.5">
      <c r="A80" s="84"/>
      <c r="B80" s="306" t="s">
        <v>183</v>
      </c>
      <c r="C80" s="379"/>
      <c r="D80" s="380"/>
      <c r="E80" s="539"/>
      <c r="F80" s="128"/>
      <c r="G80" s="128"/>
      <c r="H80" s="379"/>
      <c r="I80" s="321"/>
      <c r="J80" s="321"/>
      <c r="K80" s="321"/>
      <c r="L80" s="321"/>
      <c r="M80" s="321"/>
      <c r="N80" s="320"/>
      <c r="O80" s="1428"/>
      <c r="P80" s="1429"/>
      <c r="Q80" s="1430"/>
      <c r="R80" s="1430"/>
      <c r="S80" s="1430"/>
      <c r="T80" s="1431"/>
      <c r="U80" s="1428"/>
      <c r="V80" s="1432"/>
      <c r="W80" s="1433"/>
      <c r="X80" s="321"/>
      <c r="Y80" s="321"/>
      <c r="Z80" s="1432"/>
      <c r="AA80" s="1433"/>
      <c r="AB80" s="321"/>
      <c r="AC80" s="320"/>
      <c r="AD80" s="1418"/>
      <c r="AE80" s="1419"/>
    </row>
    <row r="81" spans="1:31" x14ac:dyDescent="0.5">
      <c r="A81" s="86"/>
      <c r="B81" s="281" t="s">
        <v>305</v>
      </c>
      <c r="C81" s="300"/>
      <c r="D81" s="316"/>
      <c r="E81" s="523"/>
      <c r="F81" s="112"/>
      <c r="G81" s="112"/>
      <c r="H81" s="869"/>
      <c r="I81" s="300"/>
      <c r="J81" s="300"/>
      <c r="K81" s="300"/>
      <c r="L81" s="300"/>
      <c r="M81" s="300"/>
      <c r="N81" s="302"/>
      <c r="O81" s="1401"/>
      <c r="P81" s="1402"/>
      <c r="Q81" s="1403"/>
      <c r="R81" s="1403"/>
      <c r="S81" s="1403"/>
      <c r="T81" s="1404"/>
      <c r="U81" s="1401"/>
      <c r="V81" s="1405"/>
      <c r="W81" s="1406"/>
      <c r="X81" s="300"/>
      <c r="Y81" s="300"/>
      <c r="Z81" s="1405"/>
      <c r="AA81" s="1406"/>
      <c r="AB81" s="300"/>
      <c r="AC81" s="302"/>
      <c r="AD81" s="1418"/>
      <c r="AE81" s="1419"/>
    </row>
    <row r="82" spans="1:31" x14ac:dyDescent="0.5">
      <c r="A82" s="39"/>
      <c r="B82" s="38" t="s">
        <v>194</v>
      </c>
      <c r="C82" s="1434">
        <v>0</v>
      </c>
      <c r="D82" s="16" t="s">
        <v>1</v>
      </c>
      <c r="E82" s="35" t="s">
        <v>0</v>
      </c>
      <c r="F82" s="34" t="s">
        <v>0</v>
      </c>
      <c r="G82" s="1435">
        <v>0</v>
      </c>
      <c r="H82" s="35" t="s">
        <v>0</v>
      </c>
      <c r="I82" s="34" t="s">
        <v>0</v>
      </c>
      <c r="J82" s="34" t="s">
        <v>0</v>
      </c>
      <c r="K82" s="1436">
        <v>0</v>
      </c>
      <c r="L82" s="1436">
        <v>0</v>
      </c>
      <c r="M82" s="1436">
        <v>0</v>
      </c>
      <c r="N82" s="1437" t="s">
        <v>0</v>
      </c>
      <c r="O82" s="1134">
        <f>C82-(SUM(H82:N82))</f>
        <v>0</v>
      </c>
      <c r="P82" s="1438">
        <v>0</v>
      </c>
      <c r="Q82" s="1439">
        <v>0</v>
      </c>
      <c r="R82" s="1440">
        <v>0</v>
      </c>
      <c r="S82" s="1436">
        <v>0</v>
      </c>
      <c r="T82" s="96" t="s">
        <v>0</v>
      </c>
      <c r="U82" s="1410">
        <f>C82-(SUM(P82:T82))</f>
        <v>0</v>
      </c>
      <c r="V82" s="1441">
        <v>0</v>
      </c>
      <c r="W82" s="1186">
        <v>0</v>
      </c>
      <c r="X82" s="1189">
        <v>0</v>
      </c>
      <c r="Y82" s="1187">
        <v>0</v>
      </c>
      <c r="Z82" s="1442">
        <v>0</v>
      </c>
      <c r="AA82" s="1186">
        <v>0</v>
      </c>
      <c r="AB82" s="1189">
        <v>0</v>
      </c>
      <c r="AC82" s="1186">
        <v>0</v>
      </c>
      <c r="AD82" s="1281">
        <f t="shared" ref="AD82" si="20">C82-(V82+X82+Z82+AB82)</f>
        <v>0</v>
      </c>
      <c r="AE82" s="1282">
        <f>(SUM(E82:G82))-(W82+Y82+AA82+AC82)</f>
        <v>0</v>
      </c>
    </row>
    <row r="83" spans="1:31" x14ac:dyDescent="0.5">
      <c r="A83" s="39"/>
      <c r="B83" s="22" t="s">
        <v>3</v>
      </c>
      <c r="C83" s="27"/>
      <c r="D83" s="42"/>
      <c r="E83" s="41"/>
      <c r="F83" s="25"/>
      <c r="G83" s="40"/>
      <c r="H83" s="43"/>
      <c r="I83" s="24"/>
      <c r="J83" s="25"/>
      <c r="K83" s="25"/>
      <c r="L83" s="25"/>
      <c r="M83" s="24"/>
      <c r="N83" s="23"/>
      <c r="O83" s="1443"/>
      <c r="P83" s="43"/>
      <c r="Q83" s="40"/>
      <c r="R83" s="40"/>
      <c r="S83" s="41"/>
      <c r="T83" s="45"/>
      <c r="U83" s="1444"/>
      <c r="V83" s="27"/>
      <c r="W83" s="45"/>
      <c r="X83" s="24"/>
      <c r="Y83" s="40"/>
      <c r="Z83" s="43"/>
      <c r="AA83" s="45"/>
      <c r="AB83" s="40"/>
      <c r="AC83" s="45"/>
      <c r="AD83" s="1321"/>
      <c r="AE83" s="1353"/>
    </row>
    <row r="84" spans="1:31" x14ac:dyDescent="0.5">
      <c r="A84" s="39"/>
      <c r="B84" s="463" t="s">
        <v>195</v>
      </c>
      <c r="C84" s="1190">
        <v>0</v>
      </c>
      <c r="D84" s="36" t="s">
        <v>1</v>
      </c>
      <c r="E84" s="35" t="s">
        <v>0</v>
      </c>
      <c r="F84" s="34" t="s">
        <v>0</v>
      </c>
      <c r="G84" s="1435">
        <v>0</v>
      </c>
      <c r="H84" s="35" t="s">
        <v>0</v>
      </c>
      <c r="I84" s="34" t="s">
        <v>0</v>
      </c>
      <c r="J84" s="34" t="s">
        <v>0</v>
      </c>
      <c r="K84" s="1445">
        <v>0</v>
      </c>
      <c r="L84" s="1445">
        <v>0</v>
      </c>
      <c r="M84" s="1435">
        <v>0</v>
      </c>
      <c r="N84" s="1446">
        <v>0</v>
      </c>
      <c r="O84" s="1239">
        <v>0</v>
      </c>
      <c r="P84" s="1233">
        <v>0</v>
      </c>
      <c r="Q84" s="1234">
        <v>0</v>
      </c>
      <c r="R84" s="1237">
        <v>0</v>
      </c>
      <c r="S84" s="1445">
        <v>0</v>
      </c>
      <c r="T84" s="96" t="s">
        <v>0</v>
      </c>
      <c r="U84" s="1410">
        <f>C84-(SUM(P84:T84))</f>
        <v>0</v>
      </c>
      <c r="V84" s="1442">
        <v>0</v>
      </c>
      <c r="W84" s="1283">
        <v>0</v>
      </c>
      <c r="X84" s="1244">
        <v>0</v>
      </c>
      <c r="Y84" s="1242">
        <v>0</v>
      </c>
      <c r="Z84" s="1442">
        <v>0</v>
      </c>
      <c r="AA84" s="1283">
        <v>0</v>
      </c>
      <c r="AB84" s="1244">
        <v>0</v>
      </c>
      <c r="AC84" s="1283">
        <v>0</v>
      </c>
      <c r="AD84" s="1281">
        <f t="shared" ref="AD84:AD85" si="21">C84-(V84+X84+Z84+AB84)</f>
        <v>0</v>
      </c>
      <c r="AE84" s="1282">
        <f>(SUM(E84:G84))-(W84+Y84+AA84+AC84)</f>
        <v>0</v>
      </c>
    </row>
    <row r="85" spans="1:31" x14ac:dyDescent="0.5">
      <c r="A85" s="39"/>
      <c r="B85" s="386" t="s">
        <v>197</v>
      </c>
      <c r="C85" s="1215">
        <v>0</v>
      </c>
      <c r="D85" s="52" t="s">
        <v>1</v>
      </c>
      <c r="E85" s="361" t="s">
        <v>0</v>
      </c>
      <c r="F85" s="363" t="s">
        <v>0</v>
      </c>
      <c r="G85" s="1447">
        <v>0</v>
      </c>
      <c r="H85" s="35" t="s">
        <v>0</v>
      </c>
      <c r="I85" s="34" t="s">
        <v>0</v>
      </c>
      <c r="J85" s="34" t="s">
        <v>0</v>
      </c>
      <c r="K85" s="1307">
        <v>0</v>
      </c>
      <c r="L85" s="1307">
        <v>0</v>
      </c>
      <c r="M85" s="1447">
        <v>0</v>
      </c>
      <c r="N85" s="1448">
        <v>0</v>
      </c>
      <c r="O85" s="1239">
        <v>0</v>
      </c>
      <c r="P85" s="1233">
        <v>0</v>
      </c>
      <c r="Q85" s="1234">
        <v>0</v>
      </c>
      <c r="R85" s="1237">
        <v>0</v>
      </c>
      <c r="S85" s="1445">
        <v>0</v>
      </c>
      <c r="T85" s="96" t="s">
        <v>0</v>
      </c>
      <c r="U85" s="1410">
        <f>C85-(SUM(P85:T85))</f>
        <v>0</v>
      </c>
      <c r="V85" s="1449">
        <v>0</v>
      </c>
      <c r="W85" s="1224">
        <v>0</v>
      </c>
      <c r="X85" s="1280">
        <v>0</v>
      </c>
      <c r="Y85" s="1279">
        <v>0</v>
      </c>
      <c r="Z85" s="1442">
        <v>0</v>
      </c>
      <c r="AA85" s="1224">
        <v>0</v>
      </c>
      <c r="AB85" s="1280">
        <v>0</v>
      </c>
      <c r="AC85" s="1224">
        <v>0</v>
      </c>
      <c r="AD85" s="1281">
        <f t="shared" si="21"/>
        <v>0</v>
      </c>
      <c r="AE85" s="1282">
        <f>(SUM(E85:G85))-(W85+Y85+AA85+AC85)</f>
        <v>0</v>
      </c>
    </row>
    <row r="86" spans="1:31" x14ac:dyDescent="0.5">
      <c r="A86" s="39"/>
      <c r="B86" s="22" t="s">
        <v>196</v>
      </c>
      <c r="C86" s="43"/>
      <c r="D86" s="42"/>
      <c r="E86" s="41"/>
      <c r="F86" s="41"/>
      <c r="G86" s="40"/>
      <c r="H86" s="43"/>
      <c r="I86" s="40"/>
      <c r="J86" s="41"/>
      <c r="K86" s="41"/>
      <c r="L86" s="41"/>
      <c r="M86" s="40"/>
      <c r="N86" s="45"/>
      <c r="O86" s="1443"/>
      <c r="P86" s="43"/>
      <c r="Q86" s="40"/>
      <c r="R86" s="40"/>
      <c r="S86" s="41"/>
      <c r="T86" s="45"/>
      <c r="U86" s="1444"/>
      <c r="V86" s="43"/>
      <c r="W86" s="45"/>
      <c r="X86" s="40"/>
      <c r="Y86" s="40"/>
      <c r="Z86" s="43"/>
      <c r="AA86" s="45"/>
      <c r="AB86" s="40"/>
      <c r="AC86" s="45"/>
      <c r="AD86" s="1352"/>
      <c r="AE86" s="1353"/>
    </row>
    <row r="87" spans="1:31" x14ac:dyDescent="0.5">
      <c r="A87" s="39"/>
      <c r="B87" s="44" t="s">
        <v>198</v>
      </c>
      <c r="C87" s="1190">
        <v>0</v>
      </c>
      <c r="D87" s="36" t="s">
        <v>1</v>
      </c>
      <c r="E87" s="35" t="s">
        <v>0</v>
      </c>
      <c r="F87" s="34" t="s">
        <v>0</v>
      </c>
      <c r="G87" s="1435">
        <v>0</v>
      </c>
      <c r="H87" s="35" t="s">
        <v>0</v>
      </c>
      <c r="I87" s="34" t="s">
        <v>0</v>
      </c>
      <c r="J87" s="34" t="s">
        <v>0</v>
      </c>
      <c r="K87" s="1445">
        <v>0</v>
      </c>
      <c r="L87" s="1445">
        <v>0</v>
      </c>
      <c r="M87" s="1435">
        <v>0</v>
      </c>
      <c r="N87" s="1446">
        <v>0</v>
      </c>
      <c r="O87" s="1239">
        <v>0</v>
      </c>
      <c r="P87" s="1233">
        <v>0</v>
      </c>
      <c r="Q87" s="1234">
        <v>0</v>
      </c>
      <c r="R87" s="1237">
        <v>0</v>
      </c>
      <c r="S87" s="1445">
        <v>0</v>
      </c>
      <c r="T87" s="96" t="s">
        <v>0</v>
      </c>
      <c r="U87" s="1410">
        <f>C87-(SUM(P87:T87))</f>
        <v>0</v>
      </c>
      <c r="V87" s="1442">
        <v>0</v>
      </c>
      <c r="W87" s="1283">
        <v>0</v>
      </c>
      <c r="X87" s="1244">
        <v>0</v>
      </c>
      <c r="Y87" s="1242">
        <v>0</v>
      </c>
      <c r="Z87" s="1442">
        <v>0</v>
      </c>
      <c r="AA87" s="1283">
        <v>0</v>
      </c>
      <c r="AB87" s="1244">
        <v>0</v>
      </c>
      <c r="AC87" s="1283">
        <v>0</v>
      </c>
      <c r="AD87" s="1281">
        <f t="shared" ref="AD87:AD88" si="22">C87-(V87+X87+Z87+AB87)</f>
        <v>0</v>
      </c>
      <c r="AE87" s="1282">
        <f>(SUM(E87:G87))-(W87+Y87+AA87+AC87)</f>
        <v>0</v>
      </c>
    </row>
    <row r="88" spans="1:31" x14ac:dyDescent="0.5">
      <c r="A88" s="39"/>
      <c r="B88" s="315" t="s">
        <v>199</v>
      </c>
      <c r="C88" s="1190">
        <v>0</v>
      </c>
      <c r="D88" s="36" t="s">
        <v>1</v>
      </c>
      <c r="E88" s="35" t="s">
        <v>0</v>
      </c>
      <c r="F88" s="34" t="s">
        <v>0</v>
      </c>
      <c r="G88" s="1435">
        <v>0</v>
      </c>
      <c r="H88" s="35" t="s">
        <v>0</v>
      </c>
      <c r="I88" s="34" t="s">
        <v>0</v>
      </c>
      <c r="J88" s="34" t="s">
        <v>0</v>
      </c>
      <c r="K88" s="1445">
        <v>0</v>
      </c>
      <c r="L88" s="1445">
        <v>0</v>
      </c>
      <c r="M88" s="1435">
        <v>0</v>
      </c>
      <c r="N88" s="1446">
        <v>0</v>
      </c>
      <c r="O88" s="1239">
        <v>0</v>
      </c>
      <c r="P88" s="1233">
        <v>0</v>
      </c>
      <c r="Q88" s="1234">
        <v>0</v>
      </c>
      <c r="R88" s="1237">
        <v>0</v>
      </c>
      <c r="S88" s="1445">
        <v>0</v>
      </c>
      <c r="T88" s="96" t="s">
        <v>0</v>
      </c>
      <c r="U88" s="1410">
        <f>C88-(SUM(P88:T88))</f>
        <v>0</v>
      </c>
      <c r="V88" s="1442">
        <v>0</v>
      </c>
      <c r="W88" s="1283">
        <v>0</v>
      </c>
      <c r="X88" s="1244">
        <v>0</v>
      </c>
      <c r="Y88" s="1242">
        <v>0</v>
      </c>
      <c r="Z88" s="1442">
        <v>0</v>
      </c>
      <c r="AA88" s="1283">
        <v>0</v>
      </c>
      <c r="AB88" s="1244">
        <v>0</v>
      </c>
      <c r="AC88" s="1283">
        <v>0</v>
      </c>
      <c r="AD88" s="1281">
        <f t="shared" si="22"/>
        <v>0</v>
      </c>
      <c r="AE88" s="1282">
        <f>(SUM(E88:G88))-(W88+Y88+AA88+AC88)</f>
        <v>0</v>
      </c>
    </row>
    <row r="89" spans="1:31" x14ac:dyDescent="0.5">
      <c r="A89" s="39"/>
      <c r="B89" s="314" t="s">
        <v>220</v>
      </c>
      <c r="C89" s="27"/>
      <c r="D89" s="26"/>
      <c r="E89" s="25"/>
      <c r="F89" s="25"/>
      <c r="G89" s="24"/>
      <c r="H89" s="27"/>
      <c r="I89" s="24"/>
      <c r="J89" s="25"/>
      <c r="K89" s="1450"/>
      <c r="L89" s="1450"/>
      <c r="M89" s="1321"/>
      <c r="N89" s="1322"/>
      <c r="O89" s="1443"/>
      <c r="P89" s="43"/>
      <c r="Q89" s="40"/>
      <c r="R89" s="40"/>
      <c r="S89" s="41"/>
      <c r="T89" s="45"/>
      <c r="U89" s="1444"/>
      <c r="V89" s="27"/>
      <c r="W89" s="23"/>
      <c r="X89" s="24"/>
      <c r="Y89" s="24"/>
      <c r="Z89" s="27"/>
      <c r="AA89" s="23"/>
      <c r="AB89" s="24"/>
      <c r="AC89" s="23"/>
      <c r="AD89" s="1321"/>
      <c r="AE89" s="1322"/>
    </row>
    <row r="90" spans="1:31" x14ac:dyDescent="0.5">
      <c r="A90" s="39"/>
      <c r="B90" s="44" t="s">
        <v>200</v>
      </c>
      <c r="C90" s="1190">
        <v>0</v>
      </c>
      <c r="D90" s="36" t="s">
        <v>1</v>
      </c>
      <c r="E90" s="35" t="s">
        <v>0</v>
      </c>
      <c r="F90" s="34" t="s">
        <v>0</v>
      </c>
      <c r="G90" s="1435">
        <v>0</v>
      </c>
      <c r="H90" s="35" t="s">
        <v>0</v>
      </c>
      <c r="I90" s="34" t="s">
        <v>0</v>
      </c>
      <c r="J90" s="34" t="s">
        <v>0</v>
      </c>
      <c r="K90" s="1445">
        <v>0</v>
      </c>
      <c r="L90" s="1445">
        <v>0</v>
      </c>
      <c r="M90" s="1435">
        <v>0</v>
      </c>
      <c r="N90" s="1446">
        <v>0</v>
      </c>
      <c r="O90" s="1239">
        <v>0</v>
      </c>
      <c r="P90" s="1233">
        <v>0</v>
      </c>
      <c r="Q90" s="1234">
        <v>0</v>
      </c>
      <c r="R90" s="1237">
        <v>0</v>
      </c>
      <c r="S90" s="1445">
        <v>0</v>
      </c>
      <c r="T90" s="96" t="s">
        <v>0</v>
      </c>
      <c r="U90" s="1410">
        <f>C90-(SUM(P90:T90))</f>
        <v>0</v>
      </c>
      <c r="V90" s="1442">
        <v>0</v>
      </c>
      <c r="W90" s="1283">
        <v>0</v>
      </c>
      <c r="X90" s="1244">
        <v>0</v>
      </c>
      <c r="Y90" s="1242">
        <v>0</v>
      </c>
      <c r="Z90" s="1442">
        <v>0</v>
      </c>
      <c r="AA90" s="1283">
        <v>0</v>
      </c>
      <c r="AB90" s="1244">
        <v>0</v>
      </c>
      <c r="AC90" s="1283">
        <v>0</v>
      </c>
      <c r="AD90" s="1281">
        <f t="shared" ref="AD90:AD91" si="23">C90-(V90+X90+Z90+AB90)</f>
        <v>0</v>
      </c>
      <c r="AE90" s="1282">
        <f>(SUM(E90:G90))-(W90+Y90+AA90+AC90)</f>
        <v>0</v>
      </c>
    </row>
    <row r="91" spans="1:31" x14ac:dyDescent="0.5">
      <c r="A91" s="39"/>
      <c r="B91" s="38" t="s">
        <v>201</v>
      </c>
      <c r="C91" s="1434">
        <v>0</v>
      </c>
      <c r="D91" s="16" t="s">
        <v>1</v>
      </c>
      <c r="E91" s="15" t="s">
        <v>0</v>
      </c>
      <c r="F91" s="14" t="s">
        <v>0</v>
      </c>
      <c r="G91" s="1451">
        <v>0</v>
      </c>
      <c r="H91" s="35" t="s">
        <v>0</v>
      </c>
      <c r="I91" s="34" t="s">
        <v>0</v>
      </c>
      <c r="J91" s="34" t="s">
        <v>0</v>
      </c>
      <c r="K91" s="1445">
        <v>0</v>
      </c>
      <c r="L91" s="1445">
        <v>0</v>
      </c>
      <c r="M91" s="1435">
        <v>0</v>
      </c>
      <c r="N91" s="1446">
        <v>0</v>
      </c>
      <c r="O91" s="1239">
        <v>0</v>
      </c>
      <c r="P91" s="1233">
        <v>0</v>
      </c>
      <c r="Q91" s="1234">
        <v>0</v>
      </c>
      <c r="R91" s="1237">
        <v>0</v>
      </c>
      <c r="S91" s="1445">
        <v>0</v>
      </c>
      <c r="T91" s="96" t="s">
        <v>0</v>
      </c>
      <c r="U91" s="1410">
        <f>C91-(SUM(P91:T91))</f>
        <v>0</v>
      </c>
      <c r="V91" s="1441">
        <v>0</v>
      </c>
      <c r="W91" s="1186">
        <v>0</v>
      </c>
      <c r="X91" s="1189">
        <v>0</v>
      </c>
      <c r="Y91" s="1187">
        <v>0</v>
      </c>
      <c r="Z91" s="1442">
        <v>0</v>
      </c>
      <c r="AA91" s="1186">
        <v>0</v>
      </c>
      <c r="AB91" s="1189">
        <v>0</v>
      </c>
      <c r="AC91" s="1186">
        <v>0</v>
      </c>
      <c r="AD91" s="1281">
        <f t="shared" si="23"/>
        <v>0</v>
      </c>
      <c r="AE91" s="1282">
        <f>(SUM(E91:G91))-(W91+Y91+AA91+AC91)</f>
        <v>0</v>
      </c>
    </row>
    <row r="92" spans="1:31" x14ac:dyDescent="0.5">
      <c r="A92" s="39"/>
      <c r="B92" s="383" t="s">
        <v>202</v>
      </c>
      <c r="C92" s="795"/>
      <c r="D92" s="42"/>
      <c r="E92" s="42"/>
      <c r="F92" s="42"/>
      <c r="G92" s="384"/>
      <c r="H92" s="43"/>
      <c r="I92" s="40"/>
      <c r="J92" s="42"/>
      <c r="K92" s="42"/>
      <c r="L92" s="42"/>
      <c r="M92" s="40"/>
      <c r="N92" s="1452"/>
      <c r="O92" s="1443"/>
      <c r="P92" s="43"/>
      <c r="Q92" s="40"/>
      <c r="R92" s="40"/>
      <c r="S92" s="42"/>
      <c r="T92" s="45"/>
      <c r="U92" s="1444"/>
      <c r="V92" s="43"/>
      <c r="W92" s="45"/>
      <c r="X92" s="40"/>
      <c r="Y92" s="40"/>
      <c r="Z92" s="43"/>
      <c r="AA92" s="45"/>
      <c r="AB92" s="40"/>
      <c r="AC92" s="45"/>
      <c r="AD92" s="1453"/>
      <c r="AE92" s="1454"/>
    </row>
    <row r="93" spans="1:31" x14ac:dyDescent="0.5">
      <c r="A93" s="39"/>
      <c r="B93" s="38" t="s">
        <v>203</v>
      </c>
      <c r="C93" s="1190">
        <v>0</v>
      </c>
      <c r="D93" s="36" t="s">
        <v>1</v>
      </c>
      <c r="E93" s="35" t="s">
        <v>0</v>
      </c>
      <c r="F93" s="34" t="s">
        <v>0</v>
      </c>
      <c r="G93" s="1435">
        <v>0</v>
      </c>
      <c r="H93" s="35" t="s">
        <v>0</v>
      </c>
      <c r="I93" s="34" t="s">
        <v>0</v>
      </c>
      <c r="J93" s="34" t="s">
        <v>0</v>
      </c>
      <c r="K93" s="1445">
        <v>0</v>
      </c>
      <c r="L93" s="1445">
        <v>0</v>
      </c>
      <c r="M93" s="1435">
        <v>0</v>
      </c>
      <c r="N93" s="1446">
        <v>0</v>
      </c>
      <c r="O93" s="1239">
        <v>0</v>
      </c>
      <c r="P93" s="1233">
        <v>0</v>
      </c>
      <c r="Q93" s="1234">
        <v>0</v>
      </c>
      <c r="R93" s="1237">
        <v>0</v>
      </c>
      <c r="S93" s="1445">
        <v>0</v>
      </c>
      <c r="T93" s="96" t="s">
        <v>0</v>
      </c>
      <c r="U93" s="1410">
        <f>C93-(SUM(P93:T93))</f>
        <v>0</v>
      </c>
      <c r="V93" s="1442">
        <v>0</v>
      </c>
      <c r="W93" s="1283">
        <v>0</v>
      </c>
      <c r="X93" s="1244">
        <v>0</v>
      </c>
      <c r="Y93" s="1242">
        <v>0</v>
      </c>
      <c r="Z93" s="1442">
        <v>0</v>
      </c>
      <c r="AA93" s="1283">
        <v>0</v>
      </c>
      <c r="AB93" s="1244">
        <v>0</v>
      </c>
      <c r="AC93" s="1283">
        <v>0</v>
      </c>
      <c r="AD93" s="1281">
        <f t="shared" ref="AD93" si="24">C93-(V93+X93+Z93+AB93)</f>
        <v>0</v>
      </c>
      <c r="AE93" s="1282">
        <f>(SUM(E93:G93))-(W93+Y93+AA93+AC93)</f>
        <v>0</v>
      </c>
    </row>
    <row r="94" spans="1:31" x14ac:dyDescent="0.5">
      <c r="A94" s="39"/>
      <c r="B94" s="386" t="s">
        <v>204</v>
      </c>
      <c r="C94" s="27"/>
      <c r="D94" s="26"/>
      <c r="E94" s="25"/>
      <c r="F94" s="25"/>
      <c r="G94" s="24"/>
      <c r="H94" s="27"/>
      <c r="I94" s="24"/>
      <c r="J94" s="25"/>
      <c r="K94" s="25"/>
      <c r="L94" s="25"/>
      <c r="M94" s="24"/>
      <c r="N94" s="23"/>
      <c r="O94" s="1443"/>
      <c r="P94" s="43"/>
      <c r="Q94" s="40"/>
      <c r="R94" s="40"/>
      <c r="S94" s="41"/>
      <c r="T94" s="45"/>
      <c r="U94" s="1444"/>
      <c r="V94" s="27"/>
      <c r="W94" s="23"/>
      <c r="X94" s="24"/>
      <c r="Y94" s="24"/>
      <c r="Z94" s="27"/>
      <c r="AA94" s="23"/>
      <c r="AB94" s="24"/>
      <c r="AC94" s="23"/>
      <c r="AD94" s="1321"/>
      <c r="AE94" s="1322"/>
    </row>
    <row r="95" spans="1:31" x14ac:dyDescent="0.5">
      <c r="A95" s="84"/>
      <c r="B95" s="832" t="s">
        <v>2</v>
      </c>
      <c r="C95" s="1455">
        <f>SUM(C92,C87,C85,C84,C90,C82,C93,C88,C91)</f>
        <v>0</v>
      </c>
      <c r="D95" s="1456" t="s">
        <v>1</v>
      </c>
      <c r="E95" s="1457" t="s">
        <v>0</v>
      </c>
      <c r="F95" s="1458" t="s">
        <v>0</v>
      </c>
      <c r="G95" s="1459">
        <f>SUM(G92,G87,G85,G84,G90,G82,G93,G88,G91)</f>
        <v>0</v>
      </c>
      <c r="H95" s="1457" t="s">
        <v>0</v>
      </c>
      <c r="I95" s="1460" t="s">
        <v>0</v>
      </c>
      <c r="J95" s="1460" t="s">
        <v>0</v>
      </c>
      <c r="K95" s="1459">
        <f>SUM(K92,K87,K85,K84,K90,K82,K93,K88,K91)</f>
        <v>0</v>
      </c>
      <c r="L95" s="1459">
        <f>SUM(L92,L87,L85,L84,L90,L82,L93,L88,L91)</f>
        <v>0</v>
      </c>
      <c r="M95" s="1461">
        <f>SUM(M92,M87,M85,M84,M90,M82,M93,M88,M91)</f>
        <v>0</v>
      </c>
      <c r="N95" s="1462">
        <f>SUM(N92,N87,N85,N84,N90,N82,N93,N88,N91)</f>
        <v>0</v>
      </c>
      <c r="O95" s="1166">
        <f>C95-(SUM(H95:N95))</f>
        <v>0</v>
      </c>
      <c r="P95" s="1463">
        <f>SUM(P92,P87,P85,P84,P90,P82,P93,P88,P91)</f>
        <v>0</v>
      </c>
      <c r="Q95" s="1459">
        <f>SUM(Q92,Q87,Q85,Q84,Q90,Q82,Q93,Q88,Q91)</f>
        <v>0</v>
      </c>
      <c r="R95" s="1459">
        <f>SUM(R92,R87,R85,R84,R90,R82,R93,R88,R91)</f>
        <v>0</v>
      </c>
      <c r="S95" s="1459">
        <f>SUM(S92,S87,S85,S84,S90,S82,S93,S88,S91)</f>
        <v>0</v>
      </c>
      <c r="T95" s="1464" t="s">
        <v>0</v>
      </c>
      <c r="U95" s="1166">
        <f>C95-(SUM(P95:T95))</f>
        <v>0</v>
      </c>
      <c r="V95" s="1463">
        <f t="shared" ref="V95:AC95" si="25">SUM(V92,V87,V85,V84,V90,V82,V93,V88,V91)</f>
        <v>0</v>
      </c>
      <c r="W95" s="1465">
        <f t="shared" si="25"/>
        <v>0</v>
      </c>
      <c r="X95" s="1466">
        <f t="shared" si="25"/>
        <v>0</v>
      </c>
      <c r="Y95" s="1467">
        <f t="shared" si="25"/>
        <v>0</v>
      </c>
      <c r="Z95" s="1463">
        <f t="shared" si="25"/>
        <v>0</v>
      </c>
      <c r="AA95" s="1465">
        <f t="shared" si="25"/>
        <v>0</v>
      </c>
      <c r="AB95" s="1466">
        <f t="shared" si="25"/>
        <v>0</v>
      </c>
      <c r="AC95" s="1465">
        <f t="shared" si="25"/>
        <v>0</v>
      </c>
      <c r="AD95" s="1281">
        <f t="shared" ref="AD95" si="26">C95-(V95+X95+Z95+AB95)</f>
        <v>0</v>
      </c>
      <c r="AE95" s="1282">
        <f>(SUM(E95:G95))-(W95+Y95+AA95+AC95)</f>
        <v>0</v>
      </c>
    </row>
    <row r="96" spans="1:31" x14ac:dyDescent="0.5">
      <c r="A96" s="86"/>
      <c r="B96" s="313" t="s">
        <v>306</v>
      </c>
      <c r="C96" s="236"/>
      <c r="D96" s="311"/>
      <c r="E96" s="503"/>
      <c r="F96" s="41"/>
      <c r="G96" s="41"/>
      <c r="H96" s="493"/>
      <c r="I96" s="464"/>
      <c r="J96" s="464"/>
      <c r="K96" s="236"/>
      <c r="L96" s="236"/>
      <c r="M96" s="236"/>
      <c r="N96" s="312"/>
      <c r="O96" s="1414"/>
      <c r="P96" s="235"/>
      <c r="Q96" s="236"/>
      <c r="R96" s="236"/>
      <c r="S96" s="236"/>
      <c r="T96" s="495"/>
      <c r="U96" s="1414"/>
      <c r="V96" s="1424"/>
      <c r="W96" s="1425"/>
      <c r="X96" s="236"/>
      <c r="Y96" s="236"/>
      <c r="Z96" s="1424"/>
      <c r="AA96" s="1425"/>
      <c r="AB96" s="236"/>
      <c r="AC96" s="312"/>
      <c r="AD96" s="1418"/>
      <c r="AE96" s="1419"/>
    </row>
    <row r="97" spans="1:31" x14ac:dyDescent="0.5">
      <c r="A97" s="86"/>
      <c r="B97" s="62" t="s">
        <v>189</v>
      </c>
      <c r="C97" s="43"/>
      <c r="D97" s="42"/>
      <c r="E97" s="503"/>
      <c r="F97" s="503"/>
      <c r="G97" s="40"/>
      <c r="H97" s="1468"/>
      <c r="I97" s="503"/>
      <c r="J97" s="503"/>
      <c r="K97" s="503"/>
      <c r="L97" s="40"/>
      <c r="M97" s="503"/>
      <c r="N97" s="1469"/>
      <c r="O97" s="1470"/>
      <c r="P97" s="27"/>
      <c r="Q97" s="24"/>
      <c r="R97" s="24"/>
      <c r="S97" s="24"/>
      <c r="T97" s="23"/>
      <c r="U97" s="1470"/>
      <c r="V97" s="43"/>
      <c r="W97" s="45"/>
      <c r="X97" s="40"/>
      <c r="Y97" s="40"/>
      <c r="Z97" s="43"/>
      <c r="AA97" s="45"/>
      <c r="AB97" s="40"/>
      <c r="AC97" s="45"/>
      <c r="AD97" s="1352"/>
      <c r="AE97" s="1353"/>
    </row>
    <row r="98" spans="1:31" x14ac:dyDescent="0.5">
      <c r="A98" s="86"/>
      <c r="B98" s="65" t="s">
        <v>211</v>
      </c>
      <c r="C98" s="1471">
        <v>0</v>
      </c>
      <c r="D98" s="133" t="s">
        <v>1</v>
      </c>
      <c r="E98" s="132" t="s">
        <v>0</v>
      </c>
      <c r="F98" s="139" t="s">
        <v>0</v>
      </c>
      <c r="G98" s="1179">
        <v>0</v>
      </c>
      <c r="H98" s="102" t="s">
        <v>0</v>
      </c>
      <c r="I98" s="139" t="s">
        <v>0</v>
      </c>
      <c r="J98" s="139" t="s">
        <v>0</v>
      </c>
      <c r="K98" s="139" t="s">
        <v>0</v>
      </c>
      <c r="L98" s="139" t="s">
        <v>0</v>
      </c>
      <c r="M98" s="1184">
        <v>0</v>
      </c>
      <c r="N98" s="101" t="s">
        <v>0</v>
      </c>
      <c r="O98" s="1134">
        <f>C98-(SUM(H98:N98))</f>
        <v>0</v>
      </c>
      <c r="P98" s="1233">
        <v>0</v>
      </c>
      <c r="Q98" s="1234">
        <v>0</v>
      </c>
      <c r="R98" s="1237">
        <v>0</v>
      </c>
      <c r="S98" s="1240">
        <v>0</v>
      </c>
      <c r="T98" s="96" t="s">
        <v>0</v>
      </c>
      <c r="U98" s="1410">
        <f>C98-(SUM(P98:T98))</f>
        <v>0</v>
      </c>
      <c r="V98" s="1185">
        <v>0</v>
      </c>
      <c r="W98" s="1186">
        <v>0</v>
      </c>
      <c r="X98" s="1187">
        <v>0</v>
      </c>
      <c r="Y98" s="1188">
        <v>0</v>
      </c>
      <c r="Z98" s="1185">
        <v>0</v>
      </c>
      <c r="AA98" s="1186">
        <v>0</v>
      </c>
      <c r="AB98" s="1189">
        <v>0</v>
      </c>
      <c r="AC98" s="1186">
        <v>0</v>
      </c>
      <c r="AD98" s="1281">
        <f t="shared" ref="AD98:AD101" si="27">C98-(V98+X98+Z98+AB98)</f>
        <v>0</v>
      </c>
      <c r="AE98" s="1282">
        <f>(SUM(E98:G98))-(W98+Y98+AA98+AC98)</f>
        <v>0</v>
      </c>
    </row>
    <row r="99" spans="1:31" x14ac:dyDescent="0.5">
      <c r="A99" s="86"/>
      <c r="B99" s="65" t="s">
        <v>212</v>
      </c>
      <c r="C99" s="1471">
        <v>0</v>
      </c>
      <c r="D99" s="133" t="s">
        <v>1</v>
      </c>
      <c r="E99" s="132" t="s">
        <v>0</v>
      </c>
      <c r="F99" s="139" t="s">
        <v>0</v>
      </c>
      <c r="G99" s="1179">
        <v>0</v>
      </c>
      <c r="H99" s="102" t="s">
        <v>0</v>
      </c>
      <c r="I99" s="139" t="s">
        <v>0</v>
      </c>
      <c r="J99" s="139" t="s">
        <v>0</v>
      </c>
      <c r="K99" s="139" t="s">
        <v>0</v>
      </c>
      <c r="L99" s="139" t="s">
        <v>0</v>
      </c>
      <c r="M99" s="1184">
        <v>0</v>
      </c>
      <c r="N99" s="101" t="s">
        <v>0</v>
      </c>
      <c r="O99" s="1134">
        <f>C99-(SUM(H99:N99))</f>
        <v>0</v>
      </c>
      <c r="P99" s="1233">
        <v>0</v>
      </c>
      <c r="Q99" s="1234">
        <v>0</v>
      </c>
      <c r="R99" s="1237">
        <v>0</v>
      </c>
      <c r="S99" s="1240">
        <v>0</v>
      </c>
      <c r="T99" s="96" t="s">
        <v>0</v>
      </c>
      <c r="U99" s="1410">
        <f>C99-(SUM(P99:T99))</f>
        <v>0</v>
      </c>
      <c r="V99" s="1185">
        <v>0</v>
      </c>
      <c r="W99" s="1186">
        <v>0</v>
      </c>
      <c r="X99" s="1187">
        <v>0</v>
      </c>
      <c r="Y99" s="1188">
        <v>0</v>
      </c>
      <c r="Z99" s="1185">
        <v>0</v>
      </c>
      <c r="AA99" s="1186">
        <v>0</v>
      </c>
      <c r="AB99" s="1189">
        <v>0</v>
      </c>
      <c r="AC99" s="1186">
        <v>0</v>
      </c>
      <c r="AD99" s="1281">
        <f t="shared" si="27"/>
        <v>0</v>
      </c>
      <c r="AE99" s="1282">
        <f>(SUM(E99:G99))-(W99+Y99+AA99+AC99)</f>
        <v>0</v>
      </c>
    </row>
    <row r="100" spans="1:31" x14ac:dyDescent="0.5">
      <c r="A100" s="86"/>
      <c r="B100" s="922" t="s">
        <v>296</v>
      </c>
      <c r="C100" s="1472">
        <f>SUM(C98:C99)</f>
        <v>0</v>
      </c>
      <c r="D100" s="924" t="s">
        <v>1</v>
      </c>
      <c r="E100" s="132" t="s">
        <v>0</v>
      </c>
      <c r="F100" s="448" t="s">
        <v>0</v>
      </c>
      <c r="G100" s="1473">
        <f>SUM(G98:G99)</f>
        <v>0</v>
      </c>
      <c r="H100" s="102" t="s">
        <v>0</v>
      </c>
      <c r="I100" s="139" t="s">
        <v>0</v>
      </c>
      <c r="J100" s="139" t="s">
        <v>0</v>
      </c>
      <c r="K100" s="139" t="s">
        <v>0</v>
      </c>
      <c r="L100" s="448" t="s">
        <v>0</v>
      </c>
      <c r="M100" s="1474">
        <f>SUM(M98:M99)</f>
        <v>0</v>
      </c>
      <c r="N100" s="157" t="s">
        <v>0</v>
      </c>
      <c r="O100" s="1134">
        <f>C100-(SUM(H100:N100))</f>
        <v>0</v>
      </c>
      <c r="P100" s="1475">
        <f>SUM(P98:P99)</f>
        <v>0</v>
      </c>
      <c r="Q100" s="1474">
        <f t="shared" ref="Q100:AC100" si="28">SUM(Q98:Q99)</f>
        <v>0</v>
      </c>
      <c r="R100" s="1474">
        <f t="shared" si="28"/>
        <v>0</v>
      </c>
      <c r="S100" s="1474">
        <f t="shared" si="28"/>
        <v>0</v>
      </c>
      <c r="T100" s="1476">
        <f t="shared" si="28"/>
        <v>0</v>
      </c>
      <c r="U100" s="1410">
        <f>C100-(SUM(P100:T100))</f>
        <v>0</v>
      </c>
      <c r="V100" s="1477">
        <f t="shared" si="28"/>
        <v>0</v>
      </c>
      <c r="W100" s="1478">
        <f t="shared" si="28"/>
        <v>0</v>
      </c>
      <c r="X100" s="1479">
        <f t="shared" si="28"/>
        <v>0</v>
      </c>
      <c r="Y100" s="1480">
        <f t="shared" si="28"/>
        <v>0</v>
      </c>
      <c r="Z100" s="1477">
        <f t="shared" si="28"/>
        <v>0</v>
      </c>
      <c r="AA100" s="1478">
        <f t="shared" si="28"/>
        <v>0</v>
      </c>
      <c r="AB100" s="1479">
        <f t="shared" si="28"/>
        <v>0</v>
      </c>
      <c r="AC100" s="1481">
        <f t="shared" si="28"/>
        <v>0</v>
      </c>
      <c r="AD100" s="1281">
        <f t="shared" si="27"/>
        <v>0</v>
      </c>
      <c r="AE100" s="1282">
        <f>(SUM(E100:G100))-(W100+Y100+AA100+AC100)</f>
        <v>0</v>
      </c>
    </row>
    <row r="101" spans="1:31" x14ac:dyDescent="0.5">
      <c r="A101" s="84"/>
      <c r="B101" s="65" t="s">
        <v>190</v>
      </c>
      <c r="C101" s="1482">
        <v>0</v>
      </c>
      <c r="D101" s="317" t="s">
        <v>1</v>
      </c>
      <c r="E101" s="318" t="s">
        <v>0</v>
      </c>
      <c r="F101" s="228" t="s">
        <v>0</v>
      </c>
      <c r="G101" s="1249">
        <v>0</v>
      </c>
      <c r="H101" s="102" t="s">
        <v>0</v>
      </c>
      <c r="I101" s="139" t="s">
        <v>0</v>
      </c>
      <c r="J101" s="139" t="s">
        <v>0</v>
      </c>
      <c r="K101" s="139" t="s">
        <v>0</v>
      </c>
      <c r="L101" s="139" t="s">
        <v>0</v>
      </c>
      <c r="M101" s="1184">
        <v>0</v>
      </c>
      <c r="N101" s="80" t="s">
        <v>0</v>
      </c>
      <c r="O101" s="1138">
        <f>C101-(SUM(H101:N101))</f>
        <v>0</v>
      </c>
      <c r="P101" s="129" t="s">
        <v>0</v>
      </c>
      <c r="Q101" s="78" t="s">
        <v>0</v>
      </c>
      <c r="R101" s="1483">
        <v>0</v>
      </c>
      <c r="S101" s="78" t="s">
        <v>0</v>
      </c>
      <c r="T101" s="80" t="s">
        <v>0</v>
      </c>
      <c r="U101" s="1166">
        <f>C101-(SUM(P101:T101))</f>
        <v>0</v>
      </c>
      <c r="V101" s="1484">
        <v>0</v>
      </c>
      <c r="W101" s="1485">
        <v>0</v>
      </c>
      <c r="X101" s="1486">
        <v>0</v>
      </c>
      <c r="Y101" s="1487">
        <v>0</v>
      </c>
      <c r="Z101" s="1484">
        <v>0</v>
      </c>
      <c r="AA101" s="1485">
        <v>0</v>
      </c>
      <c r="AB101" s="1488">
        <v>0</v>
      </c>
      <c r="AC101" s="1485">
        <v>0</v>
      </c>
      <c r="AD101" s="1281">
        <f t="shared" si="27"/>
        <v>0</v>
      </c>
      <c r="AE101" s="1282">
        <f>(SUM(E101:G101))-(W101+Y101+AA101+AC101)</f>
        <v>0</v>
      </c>
    </row>
    <row r="102" spans="1:31" x14ac:dyDescent="0.5">
      <c r="A102" s="86"/>
      <c r="B102" s="281" t="s">
        <v>307</v>
      </c>
      <c r="C102" s="300"/>
      <c r="D102" s="316"/>
      <c r="E102" s="523"/>
      <c r="F102" s="112"/>
      <c r="G102" s="112"/>
      <c r="H102" s="869"/>
      <c r="I102" s="300"/>
      <c r="J102" s="300"/>
      <c r="K102" s="300"/>
      <c r="L102" s="300"/>
      <c r="M102" s="300"/>
      <c r="N102" s="302"/>
      <c r="O102" s="1489"/>
      <c r="P102" s="869"/>
      <c r="Q102" s="300"/>
      <c r="R102" s="300"/>
      <c r="S102" s="300"/>
      <c r="T102" s="302"/>
      <c r="U102" s="1489"/>
      <c r="V102" s="1405"/>
      <c r="W102" s="1406"/>
      <c r="X102" s="300"/>
      <c r="Y102" s="300"/>
      <c r="Z102" s="1405"/>
      <c r="AA102" s="1406"/>
      <c r="AB102" s="300"/>
      <c r="AC102" s="302"/>
      <c r="AD102" s="1418"/>
      <c r="AE102" s="1419"/>
    </row>
    <row r="103" spans="1:31" x14ac:dyDescent="0.5">
      <c r="A103" s="86"/>
      <c r="B103" s="310" t="s">
        <v>210</v>
      </c>
      <c r="C103" s="235"/>
      <c r="D103" s="311"/>
      <c r="E103" s="503"/>
      <c r="F103" s="503"/>
      <c r="G103" s="41"/>
      <c r="H103" s="235"/>
      <c r="I103" s="236"/>
      <c r="J103" s="236"/>
      <c r="K103" s="236"/>
      <c r="L103" s="236"/>
      <c r="M103" s="236"/>
      <c r="N103" s="312"/>
      <c r="O103" s="1490"/>
      <c r="P103" s="903"/>
      <c r="Q103" s="905"/>
      <c r="R103" s="905"/>
      <c r="S103" s="905"/>
      <c r="T103" s="907"/>
      <c r="U103" s="1490"/>
      <c r="V103" s="1424"/>
      <c r="W103" s="1425"/>
      <c r="X103" s="236"/>
      <c r="Y103" s="236"/>
      <c r="Z103" s="1424"/>
      <c r="AA103" s="1425"/>
      <c r="AB103" s="236"/>
      <c r="AC103" s="312"/>
      <c r="AD103" s="1418"/>
      <c r="AE103" s="1419"/>
    </row>
    <row r="104" spans="1:31" x14ac:dyDescent="0.5">
      <c r="A104" s="86"/>
      <c r="B104" s="64" t="s">
        <v>238</v>
      </c>
      <c r="C104" s="1215">
        <v>0</v>
      </c>
      <c r="D104" s="133" t="s">
        <v>1</v>
      </c>
      <c r="E104" s="132" t="s">
        <v>0</v>
      </c>
      <c r="F104" s="139" t="s">
        <v>0</v>
      </c>
      <c r="G104" s="1216">
        <v>0</v>
      </c>
      <c r="H104" s="102" t="s">
        <v>0</v>
      </c>
      <c r="I104" s="139" t="s">
        <v>0</v>
      </c>
      <c r="J104" s="139" t="s">
        <v>0</v>
      </c>
      <c r="K104" s="1491">
        <v>0</v>
      </c>
      <c r="L104" s="1184">
        <v>0</v>
      </c>
      <c r="M104" s="448" t="s">
        <v>0</v>
      </c>
      <c r="N104" s="96" t="s">
        <v>0</v>
      </c>
      <c r="O104" s="1134">
        <f>C104-(SUM(H104:N104))</f>
        <v>0</v>
      </c>
      <c r="P104" s="1233">
        <v>0</v>
      </c>
      <c r="Q104" s="1234">
        <v>0</v>
      </c>
      <c r="R104" s="1237">
        <v>0</v>
      </c>
      <c r="S104" s="1240">
        <v>0</v>
      </c>
      <c r="T104" s="96" t="s">
        <v>0</v>
      </c>
      <c r="U104" s="1410">
        <f>C104-(SUM(P104:T104))</f>
        <v>0</v>
      </c>
      <c r="V104" s="1223">
        <v>0</v>
      </c>
      <c r="W104" s="1224">
        <v>0</v>
      </c>
      <c r="X104" s="1279">
        <v>0</v>
      </c>
      <c r="Y104" s="1225">
        <v>0</v>
      </c>
      <c r="Z104" s="1223">
        <v>0</v>
      </c>
      <c r="AA104" s="1224">
        <v>0</v>
      </c>
      <c r="AB104" s="1280">
        <v>0</v>
      </c>
      <c r="AC104" s="1224">
        <v>0</v>
      </c>
      <c r="AD104" s="1281">
        <f t="shared" ref="AD104:AD109" si="29">C104-(V104+X104+Z104+AB104)</f>
        <v>0</v>
      </c>
      <c r="AE104" s="1282">
        <f>(SUM(E104:G104))-(W104+Y104+AA104+AC104)</f>
        <v>0</v>
      </c>
    </row>
    <row r="105" spans="1:31" x14ac:dyDescent="0.5">
      <c r="A105" s="86"/>
      <c r="B105" s="64" t="s">
        <v>236</v>
      </c>
      <c r="C105" s="1215">
        <v>0</v>
      </c>
      <c r="D105" s="133" t="s">
        <v>1</v>
      </c>
      <c r="E105" s="132" t="s">
        <v>0</v>
      </c>
      <c r="F105" s="139" t="s">
        <v>0</v>
      </c>
      <c r="G105" s="1216">
        <v>0</v>
      </c>
      <c r="H105" s="102" t="s">
        <v>0</v>
      </c>
      <c r="I105" s="139" t="s">
        <v>0</v>
      </c>
      <c r="J105" s="139" t="s">
        <v>0</v>
      </c>
      <c r="K105" s="1184">
        <v>0</v>
      </c>
      <c r="L105" s="1491">
        <v>0</v>
      </c>
      <c r="M105" s="448" t="s">
        <v>0</v>
      </c>
      <c r="N105" s="101" t="s">
        <v>0</v>
      </c>
      <c r="O105" s="1134">
        <f>C105-(SUM(H105:N105))</f>
        <v>0</v>
      </c>
      <c r="P105" s="1233">
        <v>0</v>
      </c>
      <c r="Q105" s="1234">
        <v>0</v>
      </c>
      <c r="R105" s="1237">
        <v>0</v>
      </c>
      <c r="S105" s="1240">
        <v>0</v>
      </c>
      <c r="T105" s="96" t="s">
        <v>0</v>
      </c>
      <c r="U105" s="1410">
        <f>C105-(SUM(P105:T105))</f>
        <v>0</v>
      </c>
      <c r="V105" s="1223">
        <v>0</v>
      </c>
      <c r="W105" s="1224">
        <v>0</v>
      </c>
      <c r="X105" s="1279">
        <v>0</v>
      </c>
      <c r="Y105" s="1225">
        <v>0</v>
      </c>
      <c r="Z105" s="1223">
        <v>0</v>
      </c>
      <c r="AA105" s="1224">
        <v>0</v>
      </c>
      <c r="AB105" s="1280">
        <v>0</v>
      </c>
      <c r="AC105" s="1224">
        <v>0</v>
      </c>
      <c r="AD105" s="1281">
        <f t="shared" si="29"/>
        <v>0</v>
      </c>
      <c r="AE105" s="1282">
        <f>(SUM(E105:G105))-(W105+Y105+AA105+AC105)</f>
        <v>0</v>
      </c>
    </row>
    <row r="106" spans="1:31" x14ac:dyDescent="0.5">
      <c r="A106" s="86"/>
      <c r="B106" s="496" t="s">
        <v>237</v>
      </c>
      <c r="C106" s="1492">
        <v>0</v>
      </c>
      <c r="D106" s="317" t="s">
        <v>1</v>
      </c>
      <c r="E106" s="318" t="s">
        <v>0</v>
      </c>
      <c r="F106" s="228" t="s">
        <v>0</v>
      </c>
      <c r="G106" s="1183">
        <v>0</v>
      </c>
      <c r="H106" s="1025" t="s">
        <v>0</v>
      </c>
      <c r="I106" s="228" t="s">
        <v>0</v>
      </c>
      <c r="J106" s="228" t="s">
        <v>0</v>
      </c>
      <c r="K106" s="228" t="s">
        <v>0</v>
      </c>
      <c r="L106" s="1178">
        <v>0</v>
      </c>
      <c r="M106" s="498" t="s">
        <v>0</v>
      </c>
      <c r="N106" s="1493" t="s">
        <v>0</v>
      </c>
      <c r="O106" s="1134">
        <f>C106-(SUM(H106:N106))</f>
        <v>0</v>
      </c>
      <c r="P106" s="1233">
        <v>0</v>
      </c>
      <c r="Q106" s="1234">
        <v>0</v>
      </c>
      <c r="R106" s="1237">
        <v>0</v>
      </c>
      <c r="S106" s="1240">
        <v>0</v>
      </c>
      <c r="T106" s="96" t="s">
        <v>0</v>
      </c>
      <c r="U106" s="1410">
        <f>C106-(SUM(P106:T106))</f>
        <v>0</v>
      </c>
      <c r="V106" s="1494">
        <v>0</v>
      </c>
      <c r="W106" s="1495">
        <v>0</v>
      </c>
      <c r="X106" s="1496">
        <v>0</v>
      </c>
      <c r="Y106" s="1497">
        <v>0</v>
      </c>
      <c r="Z106" s="1494">
        <v>0</v>
      </c>
      <c r="AA106" s="1495">
        <v>0</v>
      </c>
      <c r="AB106" s="1498">
        <v>0</v>
      </c>
      <c r="AC106" s="1495">
        <v>0</v>
      </c>
      <c r="AD106" s="1281">
        <f t="shared" si="29"/>
        <v>0</v>
      </c>
      <c r="AE106" s="1282">
        <f>(SUM(E106:G106))-(W106+Y106+AA106+AC106)</f>
        <v>0</v>
      </c>
    </row>
    <row r="107" spans="1:31" x14ac:dyDescent="0.5">
      <c r="A107" s="86"/>
      <c r="B107" s="706" t="s">
        <v>2</v>
      </c>
      <c r="C107" s="1499">
        <f>SUM(C104:C106)</f>
        <v>0</v>
      </c>
      <c r="D107" s="706" t="s">
        <v>1</v>
      </c>
      <c r="E107" s="816" t="s">
        <v>0</v>
      </c>
      <c r="F107" s="817" t="s">
        <v>0</v>
      </c>
      <c r="G107" s="1500">
        <f>SUM(G104:G106)</f>
        <v>0</v>
      </c>
      <c r="H107" s="81" t="s">
        <v>0</v>
      </c>
      <c r="I107" s="129" t="s">
        <v>0</v>
      </c>
      <c r="J107" s="553" t="s">
        <v>0</v>
      </c>
      <c r="K107" s="1501">
        <f>SUM(K104:K106)</f>
        <v>0</v>
      </c>
      <c r="L107" s="1501">
        <f>SUM(L104:L106)</f>
        <v>0</v>
      </c>
      <c r="M107" s="750" t="s">
        <v>0</v>
      </c>
      <c r="N107" s="80" t="s">
        <v>0</v>
      </c>
      <c r="O107" s="1166">
        <f>C107-(SUM(H107:N107))</f>
        <v>0</v>
      </c>
      <c r="P107" s="1502">
        <f>SUM(P104:P106)</f>
        <v>0</v>
      </c>
      <c r="Q107" s="1501">
        <f>SUM(Q104:Q106)</f>
        <v>0</v>
      </c>
      <c r="R107" s="1501">
        <f>SUM(R104:R106)</f>
        <v>0</v>
      </c>
      <c r="S107" s="1501">
        <f>SUM(S104:S106)</f>
        <v>0</v>
      </c>
      <c r="T107" s="1503">
        <f>SUM(T104:T106)</f>
        <v>0</v>
      </c>
      <c r="U107" s="1166">
        <f>C107-(SUM(P107:T107))</f>
        <v>0</v>
      </c>
      <c r="V107" s="1504">
        <f>SUM(V104:V106)</f>
        <v>0</v>
      </c>
      <c r="W107" s="1505">
        <f t="shared" ref="W107:AC107" si="30">SUM(W104:W106)</f>
        <v>0</v>
      </c>
      <c r="X107" s="1506">
        <f t="shared" si="30"/>
        <v>0</v>
      </c>
      <c r="Y107" s="1507">
        <f t="shared" si="30"/>
        <v>0</v>
      </c>
      <c r="Z107" s="1504">
        <f t="shared" si="30"/>
        <v>0</v>
      </c>
      <c r="AA107" s="1508">
        <f t="shared" si="30"/>
        <v>0</v>
      </c>
      <c r="AB107" s="1509">
        <f t="shared" si="30"/>
        <v>0</v>
      </c>
      <c r="AC107" s="1505">
        <f t="shared" si="30"/>
        <v>0</v>
      </c>
      <c r="AD107" s="1281">
        <f t="shared" si="29"/>
        <v>0</v>
      </c>
      <c r="AE107" s="1282">
        <f>(SUM(E107:G107))-(W107+Y107+AA107+AC107)</f>
        <v>0</v>
      </c>
    </row>
    <row r="108" spans="1:31" ht="45" x14ac:dyDescent="0.5">
      <c r="A108" s="184"/>
      <c r="B108" s="183"/>
      <c r="C108" s="182" t="s">
        <v>13</v>
      </c>
      <c r="D108" s="181" t="s">
        <v>12</v>
      </c>
      <c r="E108" s="180" t="s">
        <v>11</v>
      </c>
      <c r="F108" s="177" t="s">
        <v>10</v>
      </c>
      <c r="G108" s="176" t="s">
        <v>9</v>
      </c>
      <c r="H108" s="180" t="s">
        <v>25</v>
      </c>
      <c r="I108" s="177" t="s">
        <v>23</v>
      </c>
      <c r="J108" s="176" t="s">
        <v>22</v>
      </c>
      <c r="K108" s="395" t="s">
        <v>8</v>
      </c>
      <c r="L108" s="395" t="s">
        <v>545</v>
      </c>
      <c r="M108" s="396" t="s">
        <v>7</v>
      </c>
      <c r="N108" s="1152" t="s">
        <v>252</v>
      </c>
      <c r="O108" s="1112"/>
      <c r="P108" s="843" t="s">
        <v>263</v>
      </c>
      <c r="Q108" s="229" t="s">
        <v>274</v>
      </c>
      <c r="R108" s="175" t="s">
        <v>275</v>
      </c>
      <c r="S108" s="175" t="s">
        <v>276</v>
      </c>
      <c r="T108" s="879" t="s">
        <v>252</v>
      </c>
      <c r="U108" s="1112"/>
      <c r="V108" s="173"/>
      <c r="W108" s="170"/>
      <c r="X108" s="172"/>
      <c r="Y108" s="1153"/>
      <c r="Z108" s="173"/>
      <c r="AA108" s="170"/>
      <c r="AB108" s="1035"/>
      <c r="AC108" s="170"/>
      <c r="AD108" s="1113"/>
      <c r="AE108" s="1114"/>
    </row>
    <row r="109" spans="1:31" x14ac:dyDescent="0.5">
      <c r="A109" s="86"/>
      <c r="B109" s="303" t="s">
        <v>297</v>
      </c>
      <c r="C109" s="1127">
        <v>0</v>
      </c>
      <c r="D109" s="317" t="s">
        <v>14</v>
      </c>
      <c r="E109" s="382" t="s">
        <v>0</v>
      </c>
      <c r="F109" s="95" t="s">
        <v>0</v>
      </c>
      <c r="G109" s="1242">
        <v>0</v>
      </c>
      <c r="H109" s="97" t="s">
        <v>0</v>
      </c>
      <c r="I109" s="95" t="s">
        <v>0</v>
      </c>
      <c r="J109" s="95" t="s">
        <v>0</v>
      </c>
      <c r="K109" s="95" t="s">
        <v>0</v>
      </c>
      <c r="L109" s="95" t="s">
        <v>0</v>
      </c>
      <c r="M109" s="95" t="s">
        <v>0</v>
      </c>
      <c r="N109" s="1379">
        <v>0</v>
      </c>
      <c r="O109" s="1510">
        <f>C109-(SUM(H109:N109))</f>
        <v>0</v>
      </c>
      <c r="P109" s="1511" t="s">
        <v>0</v>
      </c>
      <c r="Q109" s="1512" t="s">
        <v>0</v>
      </c>
      <c r="R109" s="1512" t="s">
        <v>0</v>
      </c>
      <c r="S109" s="1512" t="s">
        <v>0</v>
      </c>
      <c r="T109" s="1513">
        <v>0</v>
      </c>
      <c r="U109" s="1514">
        <v>0</v>
      </c>
      <c r="V109" s="1380">
        <v>0</v>
      </c>
      <c r="W109" s="1381">
        <v>0</v>
      </c>
      <c r="X109" s="1382">
        <v>0</v>
      </c>
      <c r="Y109" s="1383">
        <v>0</v>
      </c>
      <c r="Z109" s="1380">
        <v>0</v>
      </c>
      <c r="AA109" s="1381">
        <v>0</v>
      </c>
      <c r="AB109" s="1382">
        <v>0</v>
      </c>
      <c r="AC109" s="1381">
        <v>0</v>
      </c>
      <c r="AD109" s="1281">
        <f t="shared" si="29"/>
        <v>0</v>
      </c>
      <c r="AE109" s="1282">
        <f>(SUM(E109:G109))-(W109+Y109+AA109+AC109)</f>
        <v>0</v>
      </c>
    </row>
    <row r="110" spans="1:31" x14ac:dyDescent="0.5">
      <c r="A110" s="84"/>
      <c r="B110" s="307" t="s">
        <v>192</v>
      </c>
      <c r="C110" s="379"/>
      <c r="D110" s="380"/>
      <c r="E110" s="539"/>
      <c r="F110" s="539"/>
      <c r="G110" s="128"/>
      <c r="H110" s="379"/>
      <c r="I110" s="321"/>
      <c r="J110" s="321"/>
      <c r="K110" s="321"/>
      <c r="L110" s="321"/>
      <c r="M110" s="321"/>
      <c r="N110" s="320"/>
      <c r="O110" s="1515"/>
      <c r="P110" s="379"/>
      <c r="Q110" s="321"/>
      <c r="R110" s="321"/>
      <c r="S110" s="321"/>
      <c r="T110" s="320"/>
      <c r="U110" s="1516"/>
      <c r="V110" s="1432"/>
      <c r="W110" s="1433"/>
      <c r="X110" s="321"/>
      <c r="Y110" s="321"/>
      <c r="Z110" s="1432"/>
      <c r="AA110" s="1433"/>
      <c r="AB110" s="321"/>
      <c r="AC110" s="320"/>
      <c r="AD110" s="1418"/>
      <c r="AE110" s="1419"/>
    </row>
    <row r="111" spans="1:31" x14ac:dyDescent="0.5">
      <c r="A111" s="86"/>
      <c r="B111" s="281" t="s">
        <v>308</v>
      </c>
      <c r="C111" s="300"/>
      <c r="D111" s="316"/>
      <c r="E111" s="523"/>
      <c r="F111" s="112"/>
      <c r="G111" s="112"/>
      <c r="H111" s="869"/>
      <c r="I111" s="300"/>
      <c r="J111" s="300"/>
      <c r="K111" s="300"/>
      <c r="L111" s="300"/>
      <c r="M111" s="300"/>
      <c r="N111" s="302"/>
      <c r="O111" s="1517"/>
      <c r="P111" s="869"/>
      <c r="Q111" s="300"/>
      <c r="R111" s="300"/>
      <c r="S111" s="300"/>
      <c r="T111" s="302"/>
      <c r="U111" s="1489"/>
      <c r="V111" s="1405"/>
      <c r="W111" s="1406"/>
      <c r="X111" s="300"/>
      <c r="Y111" s="300"/>
      <c r="Z111" s="1405"/>
      <c r="AA111" s="1406"/>
      <c r="AB111" s="300"/>
      <c r="AC111" s="302"/>
      <c r="AD111" s="1418"/>
      <c r="AE111" s="1419"/>
    </row>
    <row r="112" spans="1:31" x14ac:dyDescent="0.5">
      <c r="A112" s="86"/>
      <c r="B112" s="303" t="s">
        <v>241</v>
      </c>
      <c r="C112" s="1127">
        <v>0</v>
      </c>
      <c r="D112" s="385" t="s">
        <v>14</v>
      </c>
      <c r="E112" s="132" t="s">
        <v>0</v>
      </c>
      <c r="F112" s="139" t="s">
        <v>0</v>
      </c>
      <c r="G112" s="1242">
        <v>0</v>
      </c>
      <c r="H112" s="97" t="s">
        <v>0</v>
      </c>
      <c r="I112" s="95" t="s">
        <v>0</v>
      </c>
      <c r="J112" s="95" t="s">
        <v>0</v>
      </c>
      <c r="K112" s="95" t="s">
        <v>0</v>
      </c>
      <c r="L112" s="95" t="s">
        <v>0</v>
      </c>
      <c r="M112" s="95" t="s">
        <v>0</v>
      </c>
      <c r="N112" s="1379">
        <v>0</v>
      </c>
      <c r="O112" s="1518">
        <f>C112-(SUM(H112:N112))</f>
        <v>0</v>
      </c>
      <c r="P112" s="1025" t="s">
        <v>0</v>
      </c>
      <c r="Q112" s="228" t="s">
        <v>0</v>
      </c>
      <c r="R112" s="228" t="s">
        <v>0</v>
      </c>
      <c r="S112" s="228" t="s">
        <v>0</v>
      </c>
      <c r="T112" s="1519">
        <v>0</v>
      </c>
      <c r="U112" s="1520">
        <v>0</v>
      </c>
      <c r="V112" s="1380">
        <v>0</v>
      </c>
      <c r="W112" s="1381">
        <v>0</v>
      </c>
      <c r="X112" s="1382">
        <v>0</v>
      </c>
      <c r="Y112" s="1383">
        <v>0</v>
      </c>
      <c r="Z112" s="1380">
        <v>0</v>
      </c>
      <c r="AA112" s="1381">
        <v>0</v>
      </c>
      <c r="AB112" s="1382">
        <v>0</v>
      </c>
      <c r="AC112" s="1381">
        <v>0</v>
      </c>
      <c r="AD112" s="1281">
        <f t="shared" ref="AD112" si="31">C112-(V112+X112+Z112+AB112)</f>
        <v>0</v>
      </c>
      <c r="AE112" s="1282">
        <f>(SUM(E112:G112))-(W112+Y112+AA112+AC112)</f>
        <v>0</v>
      </c>
    </row>
    <row r="113" spans="1:31" x14ac:dyDescent="0.5">
      <c r="A113" s="84"/>
      <c r="B113" s="307" t="s">
        <v>193</v>
      </c>
      <c r="C113" s="379"/>
      <c r="D113" s="380"/>
      <c r="E113" s="539"/>
      <c r="F113" s="128"/>
      <c r="G113" s="128"/>
      <c r="H113" s="379"/>
      <c r="I113" s="321"/>
      <c r="J113" s="321"/>
      <c r="K113" s="321"/>
      <c r="L113" s="321"/>
      <c r="M113" s="321"/>
      <c r="N113" s="320"/>
      <c r="O113" s="1515"/>
      <c r="P113" s="379"/>
      <c r="Q113" s="321"/>
      <c r="R113" s="321"/>
      <c r="S113" s="321"/>
      <c r="T113" s="320"/>
      <c r="U113" s="1516"/>
      <c r="V113" s="1432"/>
      <c r="W113" s="1433"/>
      <c r="X113" s="321"/>
      <c r="Y113" s="321"/>
      <c r="Z113" s="1432"/>
      <c r="AA113" s="1433"/>
      <c r="AB113" s="321"/>
      <c r="AC113" s="320"/>
      <c r="AD113" s="1521"/>
      <c r="AE113" s="1522"/>
    </row>
    <row r="114" spans="1:31" ht="24" x14ac:dyDescent="0.55000000000000004">
      <c r="A114" s="109">
        <v>7</v>
      </c>
      <c r="B114" s="231" t="s">
        <v>511</v>
      </c>
      <c r="C114" s="107"/>
      <c r="D114" s="107"/>
      <c r="E114" s="188"/>
      <c r="F114" s="188"/>
      <c r="G114" s="188"/>
      <c r="H114" s="187"/>
      <c r="I114" s="187"/>
      <c r="J114" s="187"/>
      <c r="K114" s="186"/>
      <c r="L114" s="186"/>
      <c r="M114" s="185"/>
      <c r="N114" s="185"/>
      <c r="O114" s="1149"/>
      <c r="P114" s="185"/>
      <c r="Q114" s="185"/>
      <c r="R114" s="185"/>
      <c r="S114" s="185"/>
      <c r="T114" s="185"/>
      <c r="U114" s="1149"/>
      <c r="V114" s="106"/>
      <c r="W114" s="106"/>
      <c r="X114" s="106"/>
      <c r="Y114" s="106"/>
      <c r="Z114" s="106"/>
      <c r="AA114" s="106"/>
      <c r="AB114" s="106"/>
      <c r="AC114" s="105"/>
      <c r="AD114" s="1206"/>
      <c r="AE114" s="1207"/>
    </row>
    <row r="115" spans="1:31" ht="45" x14ac:dyDescent="0.5">
      <c r="A115" s="184"/>
      <c r="B115" s="183"/>
      <c r="C115" s="182" t="s">
        <v>13</v>
      </c>
      <c r="D115" s="181" t="s">
        <v>12</v>
      </c>
      <c r="E115" s="180" t="s">
        <v>11</v>
      </c>
      <c r="F115" s="177" t="s">
        <v>10</v>
      </c>
      <c r="G115" s="176" t="s">
        <v>9</v>
      </c>
      <c r="H115" s="180" t="s">
        <v>25</v>
      </c>
      <c r="I115" s="177" t="s">
        <v>23</v>
      </c>
      <c r="J115" s="176" t="s">
        <v>22</v>
      </c>
      <c r="K115" s="395" t="s">
        <v>8</v>
      </c>
      <c r="L115" s="395" t="s">
        <v>545</v>
      </c>
      <c r="M115" s="396" t="s">
        <v>7</v>
      </c>
      <c r="N115" s="1152" t="s">
        <v>252</v>
      </c>
      <c r="O115" s="1112"/>
      <c r="P115" s="843" t="s">
        <v>263</v>
      </c>
      <c r="Q115" s="229" t="s">
        <v>274</v>
      </c>
      <c r="R115" s="175" t="s">
        <v>275</v>
      </c>
      <c r="S115" s="175" t="s">
        <v>276</v>
      </c>
      <c r="T115" s="879" t="s">
        <v>252</v>
      </c>
      <c r="U115" s="1523"/>
      <c r="V115" s="173"/>
      <c r="W115" s="170"/>
      <c r="X115" s="172"/>
      <c r="Y115" s="1153"/>
      <c r="Z115" s="173"/>
      <c r="AA115" s="170"/>
      <c r="AB115" s="1035"/>
      <c r="AC115" s="170"/>
      <c r="AD115" s="1113"/>
      <c r="AE115" s="1114"/>
    </row>
    <row r="116" spans="1:31" x14ac:dyDescent="0.5">
      <c r="A116" s="422"/>
      <c r="B116" s="281" t="s">
        <v>512</v>
      </c>
      <c r="C116" s="300"/>
      <c r="D116" s="299"/>
      <c r="E116" s="523"/>
      <c r="F116" s="112"/>
      <c r="G116" s="112"/>
      <c r="H116" s="869"/>
      <c r="I116" s="300"/>
      <c r="J116" s="300"/>
      <c r="K116" s="300"/>
      <c r="L116" s="300"/>
      <c r="M116" s="300"/>
      <c r="N116" s="302"/>
      <c r="O116" s="1401"/>
      <c r="P116" s="1402"/>
      <c r="Q116" s="1403"/>
      <c r="R116" s="1403"/>
      <c r="S116" s="1403"/>
      <c r="T116" s="1404"/>
      <c r="U116" s="1524"/>
      <c r="V116" s="1405"/>
      <c r="W116" s="1406"/>
      <c r="X116" s="300"/>
      <c r="Y116" s="300"/>
      <c r="Z116" s="1405"/>
      <c r="AA116" s="1406"/>
      <c r="AB116" s="300"/>
      <c r="AC116" s="302"/>
      <c r="AD116" s="1407"/>
      <c r="AE116" s="1408"/>
    </row>
    <row r="117" spans="1:31" x14ac:dyDescent="0.5">
      <c r="A117" s="496"/>
      <c r="B117" s="901" t="s">
        <v>533</v>
      </c>
      <c r="C117" s="1411">
        <v>0</v>
      </c>
      <c r="D117" s="378" t="s">
        <v>14</v>
      </c>
      <c r="E117" s="132" t="s">
        <v>0</v>
      </c>
      <c r="F117" s="95" t="s">
        <v>0</v>
      </c>
      <c r="G117" s="458" t="s">
        <v>0</v>
      </c>
      <c r="H117" s="97" t="s">
        <v>0</v>
      </c>
      <c r="I117" s="95" t="s">
        <v>0</v>
      </c>
      <c r="J117" s="95" t="s">
        <v>0</v>
      </c>
      <c r="K117" s="95" t="s">
        <v>0</v>
      </c>
      <c r="L117" s="95" t="s">
        <v>0</v>
      </c>
      <c r="M117" s="95" t="s">
        <v>0</v>
      </c>
      <c r="N117" s="1379">
        <v>0</v>
      </c>
      <c r="O117" s="1134">
        <f>C117-(SUM(H117:N117))</f>
        <v>0</v>
      </c>
      <c r="P117" s="1072" t="s">
        <v>0</v>
      </c>
      <c r="Q117" s="458" t="s">
        <v>0</v>
      </c>
      <c r="R117" s="458" t="s">
        <v>0</v>
      </c>
      <c r="S117" s="95" t="s">
        <v>0</v>
      </c>
      <c r="T117" s="1379">
        <v>0</v>
      </c>
      <c r="U117" s="1410">
        <f>C117-(SUM(P117:T117))</f>
        <v>0</v>
      </c>
      <c r="V117" s="1380">
        <v>0</v>
      </c>
      <c r="W117" s="478" t="s">
        <v>0</v>
      </c>
      <c r="X117" s="1382">
        <v>0</v>
      </c>
      <c r="Y117" s="1525" t="s">
        <v>0</v>
      </c>
      <c r="Z117" s="1380">
        <v>0</v>
      </c>
      <c r="AA117" s="478" t="s">
        <v>0</v>
      </c>
      <c r="AB117" s="1382">
        <v>0</v>
      </c>
      <c r="AC117" s="478" t="s">
        <v>0</v>
      </c>
      <c r="AD117" s="1281">
        <f t="shared" ref="AD117:AD119" si="32">C117-(V117+X117+Z117+AB117)</f>
        <v>0</v>
      </c>
      <c r="AE117" s="1246"/>
    </row>
    <row r="118" spans="1:31" x14ac:dyDescent="0.5">
      <c r="A118" s="496"/>
      <c r="B118" s="1016" t="s">
        <v>513</v>
      </c>
      <c r="C118" s="1411">
        <v>0</v>
      </c>
      <c r="D118" s="378" t="s">
        <v>1</v>
      </c>
      <c r="E118" s="132" t="s">
        <v>0</v>
      </c>
      <c r="F118" s="95" t="s">
        <v>0</v>
      </c>
      <c r="G118" s="458" t="s">
        <v>0</v>
      </c>
      <c r="H118" s="461" t="s">
        <v>0</v>
      </c>
      <c r="I118" s="319" t="s">
        <v>0</v>
      </c>
      <c r="J118" s="319" t="s">
        <v>0</v>
      </c>
      <c r="K118" s="1254">
        <v>0</v>
      </c>
      <c r="L118" s="1254">
        <v>0</v>
      </c>
      <c r="M118" s="1526">
        <v>0</v>
      </c>
      <c r="N118" s="1527">
        <v>0</v>
      </c>
      <c r="O118" s="1239">
        <v>0</v>
      </c>
      <c r="P118" s="1373">
        <v>0</v>
      </c>
      <c r="Q118" s="1375">
        <v>0</v>
      </c>
      <c r="R118" s="1376">
        <v>0</v>
      </c>
      <c r="S118" s="1240">
        <v>0</v>
      </c>
      <c r="T118" s="96" t="s">
        <v>0</v>
      </c>
      <c r="U118" s="1410">
        <f>C118-(SUM(P118:T118))</f>
        <v>0</v>
      </c>
      <c r="V118" s="1380">
        <v>0</v>
      </c>
      <c r="W118" s="478" t="s">
        <v>0</v>
      </c>
      <c r="X118" s="1382">
        <v>0</v>
      </c>
      <c r="Y118" s="1525" t="s">
        <v>0</v>
      </c>
      <c r="Z118" s="1380">
        <v>0</v>
      </c>
      <c r="AA118" s="478" t="s">
        <v>0</v>
      </c>
      <c r="AB118" s="1382">
        <v>0</v>
      </c>
      <c r="AC118" s="478" t="s">
        <v>0</v>
      </c>
      <c r="AD118" s="1281">
        <f t="shared" si="32"/>
        <v>0</v>
      </c>
      <c r="AE118" s="1246"/>
    </row>
    <row r="119" spans="1:31" x14ac:dyDescent="0.5">
      <c r="A119" s="496"/>
      <c r="B119" s="901" t="s">
        <v>514</v>
      </c>
      <c r="C119" s="1411">
        <v>0</v>
      </c>
      <c r="D119" s="1004" t="s">
        <v>1</v>
      </c>
      <c r="E119" s="132" t="s">
        <v>0</v>
      </c>
      <c r="F119" s="95" t="s">
        <v>0</v>
      </c>
      <c r="G119" s="458" t="s">
        <v>0</v>
      </c>
      <c r="H119" s="1528">
        <v>0</v>
      </c>
      <c r="I119" s="78" t="s">
        <v>0</v>
      </c>
      <c r="J119" s="78" t="s">
        <v>0</v>
      </c>
      <c r="K119" s="78" t="s">
        <v>0</v>
      </c>
      <c r="L119" s="78" t="s">
        <v>0</v>
      </c>
      <c r="M119" s="1165">
        <v>0</v>
      </c>
      <c r="N119" s="1529">
        <v>0</v>
      </c>
      <c r="O119" s="1530">
        <v>0</v>
      </c>
      <c r="P119" s="1528">
        <v>0</v>
      </c>
      <c r="Q119" s="1531">
        <v>0</v>
      </c>
      <c r="R119" s="1532">
        <v>0</v>
      </c>
      <c r="S119" s="1165">
        <v>0</v>
      </c>
      <c r="T119" s="80" t="s">
        <v>0</v>
      </c>
      <c r="U119" s="1166">
        <f>C119-(SUM(P119:T119))</f>
        <v>0</v>
      </c>
      <c r="V119" s="1380">
        <v>0</v>
      </c>
      <c r="W119" s="478" t="s">
        <v>0</v>
      </c>
      <c r="X119" s="1382">
        <v>0</v>
      </c>
      <c r="Y119" s="1525" t="s">
        <v>0</v>
      </c>
      <c r="Z119" s="1380">
        <v>0</v>
      </c>
      <c r="AA119" s="478" t="s">
        <v>0</v>
      </c>
      <c r="AB119" s="1382">
        <v>0</v>
      </c>
      <c r="AC119" s="478" t="s">
        <v>0</v>
      </c>
      <c r="AD119" s="1281">
        <f t="shared" si="32"/>
        <v>0</v>
      </c>
      <c r="AE119" s="1246"/>
    </row>
    <row r="120" spans="1:31" x14ac:dyDescent="0.5">
      <c r="A120" s="422"/>
      <c r="B120" s="281" t="s">
        <v>515</v>
      </c>
      <c r="C120" s="300"/>
      <c r="D120" s="299"/>
      <c r="E120" s="523"/>
      <c r="F120" s="112"/>
      <c r="G120" s="112"/>
      <c r="H120" s="869"/>
      <c r="I120" s="300"/>
      <c r="J120" s="300"/>
      <c r="K120" s="300"/>
      <c r="L120" s="300"/>
      <c r="M120" s="300"/>
      <c r="N120" s="302"/>
      <c r="O120" s="1401"/>
      <c r="P120" s="1402"/>
      <c r="Q120" s="1403"/>
      <c r="R120" s="1403"/>
      <c r="S120" s="1403"/>
      <c r="T120" s="1404"/>
      <c r="U120" s="1524"/>
      <c r="V120" s="1405"/>
      <c r="W120" s="1406"/>
      <c r="X120" s="300"/>
      <c r="Y120" s="301"/>
      <c r="Z120" s="1405"/>
      <c r="AA120" s="1406"/>
      <c r="AB120" s="300"/>
      <c r="AC120" s="1406"/>
      <c r="AD120" s="1407"/>
      <c r="AE120" s="1408"/>
    </row>
    <row r="121" spans="1:31" x14ac:dyDescent="0.5">
      <c r="A121" s="496"/>
      <c r="B121" s="901" t="s">
        <v>18</v>
      </c>
      <c r="C121" s="1092"/>
      <c r="D121" s="378" t="s">
        <v>18</v>
      </c>
      <c r="E121" s="139" t="s">
        <v>0</v>
      </c>
      <c r="F121" s="139" t="s">
        <v>0</v>
      </c>
      <c r="G121" s="458" t="s">
        <v>0</v>
      </c>
      <c r="H121" s="102" t="s">
        <v>0</v>
      </c>
      <c r="I121" s="139" t="s">
        <v>0</v>
      </c>
      <c r="J121" s="139" t="s">
        <v>0</v>
      </c>
      <c r="K121" s="139" t="s">
        <v>0</v>
      </c>
      <c r="L121" s="139" t="s">
        <v>0</v>
      </c>
      <c r="M121" s="458" t="s">
        <v>0</v>
      </c>
      <c r="N121" s="96" t="s">
        <v>0</v>
      </c>
      <c r="O121" s="1515"/>
      <c r="P121" s="1067" t="s">
        <v>0</v>
      </c>
      <c r="Q121" s="553" t="s">
        <v>0</v>
      </c>
      <c r="R121" s="553" t="s">
        <v>0</v>
      </c>
      <c r="S121" s="553" t="s">
        <v>0</v>
      </c>
      <c r="T121" s="80" t="s">
        <v>0</v>
      </c>
      <c r="U121" s="1516"/>
      <c r="V121" s="1533" t="s">
        <v>0</v>
      </c>
      <c r="W121" s="478" t="s">
        <v>0</v>
      </c>
      <c r="X121" s="280" t="s">
        <v>0</v>
      </c>
      <c r="Y121" s="1525" t="s">
        <v>0</v>
      </c>
      <c r="Z121" s="1533" t="s">
        <v>0</v>
      </c>
      <c r="AA121" s="478" t="s">
        <v>0</v>
      </c>
      <c r="AB121" s="280" t="s">
        <v>0</v>
      </c>
      <c r="AC121" s="478" t="s">
        <v>0</v>
      </c>
      <c r="AD121" s="280" t="s">
        <v>0</v>
      </c>
      <c r="AE121" s="478" t="s">
        <v>0</v>
      </c>
    </row>
    <row r="122" spans="1:31" x14ac:dyDescent="0.5">
      <c r="A122" s="422"/>
      <c r="B122" s="281" t="s">
        <v>516</v>
      </c>
      <c r="C122" s="300"/>
      <c r="D122" s="299"/>
      <c r="E122" s="523"/>
      <c r="F122" s="112"/>
      <c r="G122" s="112"/>
      <c r="H122" s="869"/>
      <c r="I122" s="300"/>
      <c r="J122" s="300"/>
      <c r="K122" s="300"/>
      <c r="L122" s="300"/>
      <c r="M122" s="300"/>
      <c r="N122" s="302"/>
      <c r="O122" s="1401"/>
      <c r="P122" s="1402"/>
      <c r="Q122" s="1403"/>
      <c r="R122" s="1403"/>
      <c r="S122" s="1403"/>
      <c r="T122" s="1404"/>
      <c r="U122" s="1524"/>
      <c r="V122" s="1405"/>
      <c r="W122" s="1406"/>
      <c r="X122" s="300"/>
      <c r="Y122" s="301"/>
      <c r="Z122" s="1405"/>
      <c r="AA122" s="1406"/>
      <c r="AB122" s="300"/>
      <c r="AC122" s="1406"/>
      <c r="AD122" s="1407"/>
      <c r="AE122" s="1408"/>
    </row>
    <row r="123" spans="1:31" x14ac:dyDescent="0.5">
      <c r="A123" s="496"/>
      <c r="B123" s="901" t="s">
        <v>534</v>
      </c>
      <c r="C123" s="1115">
        <v>0</v>
      </c>
      <c r="D123" s="378" t="s">
        <v>1</v>
      </c>
      <c r="E123" s="132" t="s">
        <v>0</v>
      </c>
      <c r="F123" s="95" t="s">
        <v>0</v>
      </c>
      <c r="G123" s="458" t="s">
        <v>0</v>
      </c>
      <c r="H123" s="102" t="s">
        <v>0</v>
      </c>
      <c r="I123" s="139" t="s">
        <v>0</v>
      </c>
      <c r="J123" s="139" t="s">
        <v>0</v>
      </c>
      <c r="K123" s="1184">
        <v>0</v>
      </c>
      <c r="L123" s="1184">
        <v>0</v>
      </c>
      <c r="M123" s="1234">
        <v>0</v>
      </c>
      <c r="N123" s="96" t="s">
        <v>0</v>
      </c>
      <c r="O123" s="1134">
        <f>C123-(SUM(H123:N123))</f>
        <v>0</v>
      </c>
      <c r="P123" s="1241">
        <v>0</v>
      </c>
      <c r="Q123" s="1375">
        <v>0</v>
      </c>
      <c r="R123" s="1375">
        <v>0</v>
      </c>
      <c r="S123" s="1422">
        <v>0</v>
      </c>
      <c r="T123" s="96" t="s">
        <v>0</v>
      </c>
      <c r="U123" s="1410">
        <f>C123-(SUM(P123:T123))</f>
        <v>0</v>
      </c>
      <c r="V123" s="1411">
        <v>0</v>
      </c>
      <c r="W123" s="478" t="s">
        <v>0</v>
      </c>
      <c r="X123" s="1123">
        <v>0</v>
      </c>
      <c r="Y123" s="1525" t="s">
        <v>0</v>
      </c>
      <c r="Z123" s="1411">
        <v>0</v>
      </c>
      <c r="AA123" s="478" t="s">
        <v>0</v>
      </c>
      <c r="AB123" s="1123">
        <v>0</v>
      </c>
      <c r="AC123" s="478" t="s">
        <v>0</v>
      </c>
      <c r="AD123" s="1281">
        <f t="shared" ref="AD123" si="33">C123-(V123+X123+Z123+AB123)</f>
        <v>0</v>
      </c>
      <c r="AE123" s="1246"/>
    </row>
    <row r="124" spans="1:31" x14ac:dyDescent="0.5">
      <c r="A124" s="496"/>
      <c r="B124" s="901" t="s">
        <v>517</v>
      </c>
      <c r="C124" s="493"/>
      <c r="D124" s="311"/>
      <c r="E124" s="505"/>
      <c r="F124" s="20"/>
      <c r="G124" s="41"/>
      <c r="H124" s="493"/>
      <c r="I124" s="464"/>
      <c r="J124" s="464"/>
      <c r="K124" s="464"/>
      <c r="L124" s="464"/>
      <c r="M124" s="464"/>
      <c r="N124" s="312"/>
      <c r="O124" s="1368"/>
      <c r="P124" s="493"/>
      <c r="Q124" s="464"/>
      <c r="R124" s="464"/>
      <c r="S124" s="464"/>
      <c r="T124" s="495"/>
      <c r="U124" s="1534"/>
      <c r="V124" s="1369"/>
      <c r="W124" s="1370"/>
      <c r="X124" s="464"/>
      <c r="Y124" s="494"/>
      <c r="Z124" s="1369"/>
      <c r="AA124" s="1370"/>
      <c r="AB124" s="464"/>
      <c r="AC124" s="1370"/>
      <c r="AD124" s="1407"/>
      <c r="AE124" s="1408"/>
    </row>
    <row r="125" spans="1:31" x14ac:dyDescent="0.5">
      <c r="A125" s="422"/>
      <c r="B125" s="281" t="s">
        <v>518</v>
      </c>
      <c r="C125" s="300"/>
      <c r="D125" s="299"/>
      <c r="E125" s="523"/>
      <c r="F125" s="112"/>
      <c r="G125" s="112"/>
      <c r="H125" s="869"/>
      <c r="I125" s="300"/>
      <c r="J125" s="300"/>
      <c r="K125" s="300"/>
      <c r="L125" s="300"/>
      <c r="M125" s="300"/>
      <c r="N125" s="302"/>
      <c r="O125" s="1401"/>
      <c r="P125" s="1402"/>
      <c r="Q125" s="1403"/>
      <c r="R125" s="1403"/>
      <c r="S125" s="1403"/>
      <c r="T125" s="1404"/>
      <c r="U125" s="1524"/>
      <c r="V125" s="1405"/>
      <c r="W125" s="1406"/>
      <c r="X125" s="300"/>
      <c r="Y125" s="301"/>
      <c r="Z125" s="1405"/>
      <c r="AA125" s="1406"/>
      <c r="AB125" s="300"/>
      <c r="AC125" s="1406"/>
      <c r="AD125" s="1407"/>
      <c r="AE125" s="1408"/>
    </row>
    <row r="126" spans="1:31" x14ac:dyDescent="0.5">
      <c r="A126" s="496"/>
      <c r="B126" s="901" t="s">
        <v>519</v>
      </c>
      <c r="C126" s="1411">
        <v>0</v>
      </c>
      <c r="D126" s="378" t="s">
        <v>14</v>
      </c>
      <c r="E126" s="139" t="s">
        <v>0</v>
      </c>
      <c r="F126" s="139" t="s">
        <v>0</v>
      </c>
      <c r="G126" s="458" t="s">
        <v>0</v>
      </c>
      <c r="H126" s="102" t="s">
        <v>0</v>
      </c>
      <c r="I126" s="139" t="s">
        <v>0</v>
      </c>
      <c r="J126" s="139" t="s">
        <v>0</v>
      </c>
      <c r="K126" s="139" t="s">
        <v>0</v>
      </c>
      <c r="L126" s="139" t="s">
        <v>0</v>
      </c>
      <c r="M126" s="458" t="s">
        <v>0</v>
      </c>
      <c r="N126" s="1535">
        <v>0</v>
      </c>
      <c r="O126" s="1134">
        <f>C126-(SUM(H126:N126))</f>
        <v>0</v>
      </c>
      <c r="P126" s="1072" t="s">
        <v>0</v>
      </c>
      <c r="Q126" s="458" t="s">
        <v>0</v>
      </c>
      <c r="R126" s="458" t="s">
        <v>0</v>
      </c>
      <c r="S126" s="95" t="s">
        <v>0</v>
      </c>
      <c r="T126" s="1379">
        <v>0</v>
      </c>
      <c r="U126" s="1410"/>
      <c r="V126" s="1411">
        <v>0</v>
      </c>
      <c r="W126" s="478" t="s">
        <v>0</v>
      </c>
      <c r="X126" s="1123">
        <v>0</v>
      </c>
      <c r="Y126" s="1525" t="s">
        <v>0</v>
      </c>
      <c r="Z126" s="1411">
        <v>0</v>
      </c>
      <c r="AA126" s="478" t="s">
        <v>0</v>
      </c>
      <c r="AB126" s="1123">
        <v>0</v>
      </c>
      <c r="AC126" s="478" t="s">
        <v>0</v>
      </c>
      <c r="AD126" s="1281">
        <f t="shared" ref="AD126:AD137" si="34">C126-(V126+X126+Z126+AB126)</f>
        <v>0</v>
      </c>
      <c r="AE126" s="1246"/>
    </row>
    <row r="127" spans="1:31" x14ac:dyDescent="0.5">
      <c r="A127" s="496"/>
      <c r="B127" s="304" t="s">
        <v>520</v>
      </c>
      <c r="C127" s="493"/>
      <c r="D127" s="311"/>
      <c r="E127" s="505"/>
      <c r="F127" s="20"/>
      <c r="G127" s="41"/>
      <c r="H127" s="493"/>
      <c r="I127" s="464"/>
      <c r="J127" s="464"/>
      <c r="K127" s="464"/>
      <c r="L127" s="464"/>
      <c r="M127" s="464"/>
      <c r="N127" s="312"/>
      <c r="O127" s="1536"/>
      <c r="P127" s="236"/>
      <c r="Q127" s="236"/>
      <c r="R127" s="236"/>
      <c r="S127" s="236"/>
      <c r="T127" s="236"/>
      <c r="U127" s="1414"/>
      <c r="V127" s="1369"/>
      <c r="W127" s="1370"/>
      <c r="X127" s="464"/>
      <c r="Y127" s="494"/>
      <c r="Z127" s="1369"/>
      <c r="AA127" s="1370"/>
      <c r="AB127" s="464"/>
      <c r="AC127" s="1370"/>
      <c r="AD127" s="1407"/>
      <c r="AE127" s="1408"/>
    </row>
    <row r="128" spans="1:31" x14ac:dyDescent="0.5">
      <c r="A128" s="496"/>
      <c r="B128" s="901" t="s">
        <v>522</v>
      </c>
      <c r="C128" s="1411">
        <v>0</v>
      </c>
      <c r="D128" s="378" t="s">
        <v>1</v>
      </c>
      <c r="E128" s="139" t="s">
        <v>0</v>
      </c>
      <c r="F128" s="139" t="s">
        <v>0</v>
      </c>
      <c r="G128" s="458" t="s">
        <v>0</v>
      </c>
      <c r="H128" s="1116">
        <v>0</v>
      </c>
      <c r="I128" s="1184">
        <v>0</v>
      </c>
      <c r="J128" s="1184">
        <v>0</v>
      </c>
      <c r="K128" s="139" t="s">
        <v>0</v>
      </c>
      <c r="L128" s="139" t="s">
        <v>0</v>
      </c>
      <c r="M128" s="458" t="s">
        <v>0</v>
      </c>
      <c r="N128" s="96" t="s">
        <v>0</v>
      </c>
      <c r="O128" s="1134">
        <f>C128-(SUM(H128:M128))</f>
        <v>0</v>
      </c>
      <c r="P128" s="1072" t="s">
        <v>0</v>
      </c>
      <c r="Q128" s="458" t="s">
        <v>0</v>
      </c>
      <c r="R128" s="1537">
        <v>0</v>
      </c>
      <c r="S128" s="95" t="s">
        <v>0</v>
      </c>
      <c r="T128" s="96" t="s">
        <v>0</v>
      </c>
      <c r="U128" s="1410">
        <f>C128-(SUM(P128:T128))</f>
        <v>0</v>
      </c>
      <c r="V128" s="1411">
        <v>0</v>
      </c>
      <c r="W128" s="478" t="s">
        <v>0</v>
      </c>
      <c r="X128" s="280" t="s">
        <v>0</v>
      </c>
      <c r="Y128" s="1525" t="s">
        <v>0</v>
      </c>
      <c r="Z128" s="1411">
        <v>0</v>
      </c>
      <c r="AA128" s="478" t="s">
        <v>0</v>
      </c>
      <c r="AB128" s="280" t="s">
        <v>0</v>
      </c>
      <c r="AC128" s="478" t="s">
        <v>0</v>
      </c>
      <c r="AD128" s="1281"/>
      <c r="AE128" s="1246"/>
    </row>
    <row r="129" spans="1:31" x14ac:dyDescent="0.5">
      <c r="A129" s="496"/>
      <c r="B129" s="1005" t="s">
        <v>523</v>
      </c>
      <c r="C129" s="493"/>
      <c r="D129" s="311"/>
      <c r="E129" s="505"/>
      <c r="F129" s="20"/>
      <c r="G129" s="41"/>
      <c r="H129" s="493"/>
      <c r="I129" s="464"/>
      <c r="J129" s="464"/>
      <c r="K129" s="464"/>
      <c r="L129" s="464"/>
      <c r="M129" s="464"/>
      <c r="N129" s="312"/>
      <c r="O129" s="1534"/>
      <c r="P129" s="464"/>
      <c r="Q129" s="464"/>
      <c r="R129" s="464"/>
      <c r="S129" s="464"/>
      <c r="T129" s="464"/>
      <c r="U129" s="1534"/>
      <c r="V129" s="1369"/>
      <c r="W129" s="1370"/>
      <c r="X129" s="464"/>
      <c r="Y129" s="494"/>
      <c r="Z129" s="1369"/>
      <c r="AA129" s="1370"/>
      <c r="AB129" s="464"/>
      <c r="AC129" s="1370"/>
      <c r="AD129" s="1407"/>
      <c r="AE129" s="1408"/>
    </row>
    <row r="130" spans="1:31" x14ac:dyDescent="0.5">
      <c r="A130" s="496"/>
      <c r="B130" s="1016" t="s">
        <v>521</v>
      </c>
      <c r="C130" s="1538">
        <v>0</v>
      </c>
      <c r="D130" s="497" t="s">
        <v>1</v>
      </c>
      <c r="E130" s="228" t="s">
        <v>0</v>
      </c>
      <c r="F130" s="228" t="s">
        <v>0</v>
      </c>
      <c r="G130" s="1032" t="s">
        <v>0</v>
      </c>
      <c r="H130" s="1539">
        <v>0</v>
      </c>
      <c r="I130" s="1178">
        <v>0</v>
      </c>
      <c r="J130" s="1178">
        <v>0</v>
      </c>
      <c r="K130" s="228" t="s">
        <v>0</v>
      </c>
      <c r="L130" s="228" t="s">
        <v>0</v>
      </c>
      <c r="M130" s="1032" t="s">
        <v>0</v>
      </c>
      <c r="N130" s="327" t="s">
        <v>0</v>
      </c>
      <c r="O130" s="1340">
        <f>C130-(SUM(H130:M130))</f>
        <v>0</v>
      </c>
      <c r="P130" s="1072" t="s">
        <v>0</v>
      </c>
      <c r="Q130" s="1537">
        <v>0</v>
      </c>
      <c r="R130" s="95" t="s">
        <v>0</v>
      </c>
      <c r="S130" s="95" t="s">
        <v>0</v>
      </c>
      <c r="T130" s="96" t="s">
        <v>0</v>
      </c>
      <c r="U130" s="1540">
        <f>C130-(SUM(P130:T130))</f>
        <v>0</v>
      </c>
      <c r="V130" s="1411">
        <v>0</v>
      </c>
      <c r="W130" s="478" t="s">
        <v>0</v>
      </c>
      <c r="X130" s="280" t="s">
        <v>0</v>
      </c>
      <c r="Y130" s="1525" t="s">
        <v>0</v>
      </c>
      <c r="Z130" s="1411">
        <v>0</v>
      </c>
      <c r="AA130" s="478" t="s">
        <v>0</v>
      </c>
      <c r="AB130" s="280" t="s">
        <v>0</v>
      </c>
      <c r="AC130" s="478" t="s">
        <v>0</v>
      </c>
      <c r="AD130" s="1281"/>
      <c r="AE130" s="1257"/>
    </row>
    <row r="131" spans="1:31" x14ac:dyDescent="0.5">
      <c r="A131" s="1003"/>
      <c r="B131" s="1021" t="s">
        <v>524</v>
      </c>
      <c r="C131" s="1380">
        <v>0</v>
      </c>
      <c r="D131" s="378" t="s">
        <v>1</v>
      </c>
      <c r="E131" s="95" t="s">
        <v>0</v>
      </c>
      <c r="F131" s="95" t="s">
        <v>0</v>
      </c>
      <c r="G131" s="458" t="s">
        <v>0</v>
      </c>
      <c r="H131" s="97" t="s">
        <v>0</v>
      </c>
      <c r="I131" s="95" t="s">
        <v>0</v>
      </c>
      <c r="J131" s="95" t="s">
        <v>0</v>
      </c>
      <c r="K131" s="1240">
        <v>0</v>
      </c>
      <c r="L131" s="1240">
        <v>0</v>
      </c>
      <c r="M131" s="1240">
        <v>0</v>
      </c>
      <c r="N131" s="96" t="s">
        <v>0</v>
      </c>
      <c r="O131" s="1410">
        <f>C131-(SUM(H131:M131))</f>
        <v>0</v>
      </c>
      <c r="P131" s="1241">
        <v>0</v>
      </c>
      <c r="Q131" s="1375">
        <v>0</v>
      </c>
      <c r="R131" s="1375">
        <v>0</v>
      </c>
      <c r="S131" s="1422">
        <v>0</v>
      </c>
      <c r="T131" s="96" t="s">
        <v>0</v>
      </c>
      <c r="U131" s="1541">
        <f>C131-(SUM(P131:T131))</f>
        <v>0</v>
      </c>
      <c r="V131" s="1380">
        <v>0</v>
      </c>
      <c r="W131" s="478" t="s">
        <v>0</v>
      </c>
      <c r="X131" s="1382">
        <v>0</v>
      </c>
      <c r="Y131" s="1525" t="s">
        <v>0</v>
      </c>
      <c r="Z131" s="1380">
        <v>0</v>
      </c>
      <c r="AA131" s="478" t="s">
        <v>0</v>
      </c>
      <c r="AB131" s="1382">
        <v>0</v>
      </c>
      <c r="AC131" s="478" t="s">
        <v>0</v>
      </c>
      <c r="AD131" s="1281">
        <f t="shared" si="34"/>
        <v>0</v>
      </c>
      <c r="AE131" s="1246"/>
    </row>
    <row r="132" spans="1:31" x14ac:dyDescent="0.5">
      <c r="A132" s="1017"/>
      <c r="B132" s="1022" t="s">
        <v>525</v>
      </c>
      <c r="C132" s="62"/>
      <c r="D132" s="41"/>
      <c r="E132" s="41"/>
      <c r="F132" s="41"/>
      <c r="G132" s="41"/>
      <c r="H132" s="62"/>
      <c r="I132" s="41"/>
      <c r="J132" s="41"/>
      <c r="K132" s="41"/>
      <c r="L132" s="41"/>
      <c r="M132" s="41"/>
      <c r="N132" s="103"/>
      <c r="O132" s="1542"/>
      <c r="P132" s="41"/>
      <c r="Q132" s="41"/>
      <c r="R132" s="41"/>
      <c r="S132" s="41"/>
      <c r="T132" s="41"/>
      <c r="U132" s="1542"/>
      <c r="V132" s="62"/>
      <c r="W132" s="103"/>
      <c r="X132" s="41"/>
      <c r="Y132" s="41"/>
      <c r="Z132" s="62"/>
      <c r="AA132" s="103"/>
      <c r="AB132" s="41"/>
      <c r="AC132" s="103"/>
      <c r="AD132" s="1543"/>
      <c r="AE132" s="1544"/>
    </row>
    <row r="133" spans="1:31" x14ac:dyDescent="0.5">
      <c r="A133" s="1017"/>
      <c r="B133" s="496" t="s">
        <v>526</v>
      </c>
      <c r="C133" s="1411">
        <v>0</v>
      </c>
      <c r="D133" s="1545" t="s">
        <v>1</v>
      </c>
      <c r="E133" s="139" t="s">
        <v>0</v>
      </c>
      <c r="F133" s="139" t="s">
        <v>0</v>
      </c>
      <c r="G133" s="448" t="s">
        <v>0</v>
      </c>
      <c r="H133" s="102" t="s">
        <v>0</v>
      </c>
      <c r="I133" s="139" t="s">
        <v>0</v>
      </c>
      <c r="J133" s="139" t="s">
        <v>0</v>
      </c>
      <c r="K133" s="1184">
        <v>0</v>
      </c>
      <c r="L133" s="1184">
        <v>0</v>
      </c>
      <c r="M133" s="1184">
        <v>0</v>
      </c>
      <c r="N133" s="101" t="s">
        <v>0</v>
      </c>
      <c r="O133" s="1546">
        <f>C133-(SUM(H133:N133))</f>
        <v>0</v>
      </c>
      <c r="P133" s="1223">
        <v>0</v>
      </c>
      <c r="Q133" s="1118">
        <v>0</v>
      </c>
      <c r="R133" s="1118">
        <v>0</v>
      </c>
      <c r="S133" s="1415">
        <v>0</v>
      </c>
      <c r="T133" s="101" t="s">
        <v>0</v>
      </c>
      <c r="U133" s="1547">
        <f>C133-(SUM(P133:T133))</f>
        <v>0</v>
      </c>
      <c r="V133" s="1411">
        <v>0</v>
      </c>
      <c r="W133" s="478" t="s">
        <v>0</v>
      </c>
      <c r="X133" s="1123">
        <v>0</v>
      </c>
      <c r="Y133" s="1525" t="s">
        <v>0</v>
      </c>
      <c r="Z133" s="1411">
        <v>0</v>
      </c>
      <c r="AA133" s="478" t="s">
        <v>0</v>
      </c>
      <c r="AB133" s="1123">
        <v>0</v>
      </c>
      <c r="AC133" s="478" t="s">
        <v>0</v>
      </c>
      <c r="AD133" s="1281">
        <f t="shared" si="34"/>
        <v>0</v>
      </c>
      <c r="AE133" s="1548"/>
    </row>
    <row r="134" spans="1:31" x14ac:dyDescent="0.5">
      <c r="A134" s="1017"/>
      <c r="B134" s="1022" t="s">
        <v>527</v>
      </c>
      <c r="C134" s="62"/>
      <c r="D134" s="41"/>
      <c r="E134" s="41"/>
      <c r="F134" s="41"/>
      <c r="G134" s="41"/>
      <c r="H134" s="62"/>
      <c r="I134" s="41"/>
      <c r="J134" s="41"/>
      <c r="K134" s="41"/>
      <c r="L134" s="41"/>
      <c r="M134" s="41"/>
      <c r="N134" s="103"/>
      <c r="O134" s="1542"/>
      <c r="P134" s="41"/>
      <c r="Q134" s="41"/>
      <c r="R134" s="41"/>
      <c r="S134" s="41"/>
      <c r="T134" s="41"/>
      <c r="U134" s="1542"/>
      <c r="V134" s="62"/>
      <c r="W134" s="103"/>
      <c r="X134" s="41"/>
      <c r="Y134" s="41"/>
      <c r="Z134" s="62"/>
      <c r="AA134" s="103"/>
      <c r="AB134" s="41"/>
      <c r="AC134" s="103"/>
      <c r="AD134" s="1543"/>
      <c r="AE134" s="1544"/>
    </row>
    <row r="135" spans="1:31" x14ac:dyDescent="0.5">
      <c r="A135" s="1017"/>
      <c r="B135" s="496" t="s">
        <v>542</v>
      </c>
      <c r="C135" s="1549">
        <v>0</v>
      </c>
      <c r="D135" s="1024" t="s">
        <v>164</v>
      </c>
      <c r="E135" s="1025" t="s">
        <v>0</v>
      </c>
      <c r="F135" s="139" t="s">
        <v>0</v>
      </c>
      <c r="G135" s="1550" t="s">
        <v>0</v>
      </c>
      <c r="H135" s="1025" t="s">
        <v>0</v>
      </c>
      <c r="I135" s="228" t="s">
        <v>0</v>
      </c>
      <c r="J135" s="228" t="s">
        <v>0</v>
      </c>
      <c r="K135" s="228" t="s">
        <v>0</v>
      </c>
      <c r="L135" s="228" t="s">
        <v>0</v>
      </c>
      <c r="M135" s="228" t="s">
        <v>0</v>
      </c>
      <c r="N135" s="1551">
        <v>0</v>
      </c>
      <c r="O135" s="1180">
        <f>C135-(SUM(H135:N135))</f>
        <v>0</v>
      </c>
      <c r="P135" s="1072" t="s">
        <v>0</v>
      </c>
      <c r="Q135" s="95" t="s">
        <v>0</v>
      </c>
      <c r="R135" s="95" t="s">
        <v>0</v>
      </c>
      <c r="S135" s="95" t="s">
        <v>0</v>
      </c>
      <c r="T135" s="1552">
        <v>0</v>
      </c>
      <c r="U135" s="1553">
        <f>C135-(SUM(P135:T135))</f>
        <v>0</v>
      </c>
      <c r="V135" s="1494">
        <v>0</v>
      </c>
      <c r="W135" s="478" t="s">
        <v>0</v>
      </c>
      <c r="X135" s="1496">
        <v>0</v>
      </c>
      <c r="Y135" s="1525" t="s">
        <v>0</v>
      </c>
      <c r="Z135" s="1494">
        <v>0</v>
      </c>
      <c r="AA135" s="478" t="s">
        <v>0</v>
      </c>
      <c r="AB135" s="1498">
        <v>0</v>
      </c>
      <c r="AC135" s="478" t="s">
        <v>0</v>
      </c>
      <c r="AD135" s="1281">
        <f t="shared" si="34"/>
        <v>0</v>
      </c>
      <c r="AE135" s="1246"/>
    </row>
    <row r="136" spans="1:31" x14ac:dyDescent="0.5">
      <c r="A136" s="422"/>
      <c r="B136" s="281" t="s">
        <v>550</v>
      </c>
      <c r="C136" s="300"/>
      <c r="D136" s="299"/>
      <c r="E136" s="523"/>
      <c r="F136" s="112"/>
      <c r="G136" s="112"/>
      <c r="H136" s="869"/>
      <c r="I136" s="300"/>
      <c r="J136" s="300"/>
      <c r="K136" s="300"/>
      <c r="L136" s="300"/>
      <c r="M136" s="300"/>
      <c r="N136" s="302"/>
      <c r="O136" s="1524"/>
      <c r="P136" s="1403"/>
      <c r="Q136" s="1403"/>
      <c r="R136" s="1403"/>
      <c r="S136" s="1403"/>
      <c r="T136" s="1403"/>
      <c r="U136" s="1524"/>
      <c r="V136" s="1405"/>
      <c r="W136" s="1406"/>
      <c r="X136" s="300"/>
      <c r="Y136" s="301"/>
      <c r="Z136" s="1405"/>
      <c r="AA136" s="1406"/>
      <c r="AB136" s="300"/>
      <c r="AC136" s="1406"/>
      <c r="AD136" s="1407"/>
      <c r="AE136" s="1408"/>
    </row>
    <row r="137" spans="1:31" x14ac:dyDescent="0.5">
      <c r="A137" s="496"/>
      <c r="B137" s="901" t="s">
        <v>530</v>
      </c>
      <c r="C137" s="1411">
        <v>0</v>
      </c>
      <c r="D137" s="378" t="s">
        <v>1</v>
      </c>
      <c r="E137" s="139" t="s">
        <v>0</v>
      </c>
      <c r="F137" s="139" t="s">
        <v>0</v>
      </c>
      <c r="G137" s="458" t="s">
        <v>0</v>
      </c>
      <c r="H137" s="102" t="s">
        <v>0</v>
      </c>
      <c r="I137" s="139" t="s">
        <v>0</v>
      </c>
      <c r="J137" s="139" t="s">
        <v>0</v>
      </c>
      <c r="K137" s="1427">
        <v>0</v>
      </c>
      <c r="L137" s="1427">
        <v>0</v>
      </c>
      <c r="M137" s="1554">
        <v>0</v>
      </c>
      <c r="N137" s="96" t="s">
        <v>0</v>
      </c>
      <c r="O137" s="1138">
        <f>C137-(SUM(H137:N137))</f>
        <v>0</v>
      </c>
      <c r="P137" s="1167">
        <v>0</v>
      </c>
      <c r="Q137" s="1531">
        <v>0</v>
      </c>
      <c r="R137" s="1531">
        <v>0</v>
      </c>
      <c r="S137" s="1555">
        <v>0</v>
      </c>
      <c r="T137" s="80" t="s">
        <v>0</v>
      </c>
      <c r="U137" s="1166">
        <f>C137-(SUM(P137:T137))</f>
        <v>0</v>
      </c>
      <c r="V137" s="1411">
        <v>0</v>
      </c>
      <c r="W137" s="478" t="s">
        <v>0</v>
      </c>
      <c r="X137" s="1123">
        <v>0</v>
      </c>
      <c r="Y137" s="1525" t="s">
        <v>0</v>
      </c>
      <c r="Z137" s="1411">
        <v>0</v>
      </c>
      <c r="AA137" s="478" t="s">
        <v>0</v>
      </c>
      <c r="AB137" s="1123">
        <v>0</v>
      </c>
      <c r="AC137" s="478" t="s">
        <v>0</v>
      </c>
      <c r="AD137" s="1281">
        <f t="shared" si="34"/>
        <v>0</v>
      </c>
      <c r="AE137" s="1246"/>
    </row>
    <row r="138" spans="1:31" x14ac:dyDescent="0.5">
      <c r="A138" s="422"/>
      <c r="B138" s="281" t="s">
        <v>532</v>
      </c>
      <c r="C138" s="300"/>
      <c r="D138" s="299"/>
      <c r="E138" s="523"/>
      <c r="F138" s="112"/>
      <c r="G138" s="112"/>
      <c r="H138" s="869"/>
      <c r="I138" s="300"/>
      <c r="J138" s="300"/>
      <c r="K138" s="300"/>
      <c r="L138" s="300"/>
      <c r="M138" s="300"/>
      <c r="N138" s="302"/>
      <c r="O138" s="1524"/>
      <c r="P138" s="1403"/>
      <c r="Q138" s="1403"/>
      <c r="R138" s="1403"/>
      <c r="S138" s="1403"/>
      <c r="T138" s="1403"/>
      <c r="U138" s="1524"/>
      <c r="V138" s="1405"/>
      <c r="W138" s="1406"/>
      <c r="X138" s="300"/>
      <c r="Y138" s="301"/>
      <c r="Z138" s="1405"/>
      <c r="AA138" s="1406"/>
      <c r="AB138" s="300"/>
      <c r="AC138" s="1406"/>
      <c r="AD138" s="1407"/>
      <c r="AE138" s="1408"/>
    </row>
    <row r="139" spans="1:31" x14ac:dyDescent="0.5">
      <c r="A139" s="325"/>
      <c r="B139" s="307" t="s">
        <v>18</v>
      </c>
      <c r="C139" s="1074"/>
      <c r="D139" s="1004" t="s">
        <v>18</v>
      </c>
      <c r="E139" s="152" t="s">
        <v>0</v>
      </c>
      <c r="F139" s="152" t="s">
        <v>0</v>
      </c>
      <c r="G139" s="553" t="s">
        <v>0</v>
      </c>
      <c r="H139" s="1161" t="s">
        <v>0</v>
      </c>
      <c r="I139" s="152" t="s">
        <v>0</v>
      </c>
      <c r="J139" s="152" t="s">
        <v>0</v>
      </c>
      <c r="K139" s="152" t="s">
        <v>0</v>
      </c>
      <c r="L139" s="152" t="s">
        <v>0</v>
      </c>
      <c r="M139" s="553" t="s">
        <v>0</v>
      </c>
      <c r="N139" s="80" t="s">
        <v>0</v>
      </c>
      <c r="O139" s="1556"/>
      <c r="P139" s="1067" t="s">
        <v>0</v>
      </c>
      <c r="Q139" s="553" t="s">
        <v>0</v>
      </c>
      <c r="R139" s="553" t="s">
        <v>0</v>
      </c>
      <c r="S139" s="553" t="s">
        <v>0</v>
      </c>
      <c r="T139" s="80" t="s">
        <v>0</v>
      </c>
      <c r="U139" s="1166"/>
      <c r="V139" s="1067" t="s">
        <v>0</v>
      </c>
      <c r="W139" s="1557" t="s">
        <v>0</v>
      </c>
      <c r="X139" s="750" t="s">
        <v>0</v>
      </c>
      <c r="Y139" s="1558" t="s">
        <v>0</v>
      </c>
      <c r="Z139" s="1067" t="s">
        <v>0</v>
      </c>
      <c r="AA139" s="1557" t="s">
        <v>0</v>
      </c>
      <c r="AB139" s="750" t="s">
        <v>0</v>
      </c>
      <c r="AC139" s="1557" t="s">
        <v>0</v>
      </c>
      <c r="AD139" s="280" t="s">
        <v>0</v>
      </c>
      <c r="AE139" s="478" t="s">
        <v>0</v>
      </c>
    </row>
  </sheetData>
  <mergeCells count="20">
    <mergeCell ref="A1:AC1"/>
    <mergeCell ref="A2:A5"/>
    <mergeCell ref="B2:B5"/>
    <mergeCell ref="C2:D5"/>
    <mergeCell ref="E2:G5"/>
    <mergeCell ref="H2:N5"/>
    <mergeCell ref="O2:O5"/>
    <mergeCell ref="P2:T5"/>
    <mergeCell ref="U2:U5"/>
    <mergeCell ref="V2:AC2"/>
    <mergeCell ref="V4:W4"/>
    <mergeCell ref="X4:Y4"/>
    <mergeCell ref="Z4:AA4"/>
    <mergeCell ref="AB4:AC4"/>
    <mergeCell ref="AD4:AE4"/>
    <mergeCell ref="AD2:AE3"/>
    <mergeCell ref="V3:W3"/>
    <mergeCell ref="X3:Y3"/>
    <mergeCell ref="Z3:AA3"/>
    <mergeCell ref="AB3:AC3"/>
  </mergeCells>
  <dataValidations count="1">
    <dataValidation type="custom" operator="lessThan" showInputMessage="1" showErrorMessage="1" sqref="E10">
      <formula1>E10&gt;=0</formula1>
    </dataValidation>
  </dataValidations>
  <printOptions horizontalCentered="1"/>
  <pageMargins left="0" right="0" top="0.39370078740157483" bottom="0.39370078740157483" header="0" footer="0"/>
  <pageSetup paperSize="9" scale="60" fitToHeight="0" orientation="landscape" r:id="rId1"/>
  <rowBreaks count="1" manualBreakCount="1">
    <brk id="68" max="16383"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39"/>
  <sheetViews>
    <sheetView view="pageBreakPreview" zoomScaleNormal="130" zoomScaleSheetLayoutView="100" workbookViewId="0">
      <selection activeCell="E6" sqref="E6"/>
    </sheetView>
  </sheetViews>
  <sheetFormatPr defaultRowHeight="21.75" x14ac:dyDescent="0.5"/>
  <cols>
    <col min="1" max="1" width="2.5" style="1" customWidth="1"/>
    <col min="2" max="2" width="30.125" style="1" customWidth="1"/>
    <col min="3" max="3" width="6.75" style="1" customWidth="1"/>
    <col min="4" max="4" width="4.625" style="1" bestFit="1" customWidth="1"/>
    <col min="5" max="7" width="9.875" style="1" customWidth="1"/>
    <col min="8" max="14" width="6.875" style="1" customWidth="1"/>
    <col min="15" max="15" width="7.625" style="1" hidden="1" customWidth="1"/>
    <col min="16" max="16" width="6.875" style="2" customWidth="1"/>
    <col min="17" max="20" width="6.875" style="1" customWidth="1"/>
    <col min="21" max="21" width="6.875" style="1" hidden="1" customWidth="1"/>
    <col min="22" max="22" width="7.75" style="1" customWidth="1"/>
    <col min="23" max="23" width="9" style="1" customWidth="1"/>
    <col min="24" max="24" width="7.75" style="1" customWidth="1"/>
    <col min="25" max="25" width="9" style="1" customWidth="1"/>
    <col min="26" max="26" width="7.75" style="1" customWidth="1"/>
    <col min="27" max="27" width="9" style="1" customWidth="1"/>
    <col min="28" max="28" width="7.75" style="1" customWidth="1"/>
    <col min="29" max="29" width="9" style="1" customWidth="1"/>
    <col min="30" max="30" width="7.75" style="1" customWidth="1"/>
    <col min="31" max="31" width="9" style="1" customWidth="1"/>
    <col min="32" max="16384" width="9" style="1"/>
  </cols>
  <sheetData>
    <row r="1" spans="1:45" ht="57.75" customHeight="1" x14ac:dyDescent="0.5">
      <c r="A1" s="1597" t="s">
        <v>541</v>
      </c>
      <c r="B1" s="1597"/>
      <c r="C1" s="1597"/>
      <c r="D1" s="1597"/>
      <c r="E1" s="1597"/>
      <c r="F1" s="1597"/>
      <c r="G1" s="1597"/>
      <c r="H1" s="1597"/>
      <c r="I1" s="1597"/>
      <c r="J1" s="1597"/>
      <c r="K1" s="1597"/>
      <c r="L1" s="1597"/>
      <c r="M1" s="1597"/>
      <c r="N1" s="1597"/>
      <c r="O1" s="1597"/>
      <c r="P1" s="1597"/>
      <c r="Q1" s="1597"/>
      <c r="R1" s="1597"/>
      <c r="S1" s="1597"/>
      <c r="T1" s="1597"/>
      <c r="U1" s="1597"/>
      <c r="V1" s="1597"/>
      <c r="W1" s="1597"/>
      <c r="X1" s="1597"/>
      <c r="Y1" s="1597"/>
      <c r="Z1" s="1597"/>
      <c r="AA1" s="1597"/>
      <c r="AB1" s="1597"/>
      <c r="AC1" s="1597"/>
      <c r="AD1" s="1084"/>
      <c r="AE1" s="1084"/>
    </row>
    <row r="2" spans="1:45" ht="21.75" customHeight="1" x14ac:dyDescent="0.5">
      <c r="A2" s="1577" t="s">
        <v>38</v>
      </c>
      <c r="B2" s="1579" t="s">
        <v>37</v>
      </c>
      <c r="C2" s="1581" t="s">
        <v>36</v>
      </c>
      <c r="D2" s="1582"/>
      <c r="E2" s="1579" t="s">
        <v>35</v>
      </c>
      <c r="F2" s="1587"/>
      <c r="G2" s="1588"/>
      <c r="H2" s="1581" t="s">
        <v>34</v>
      </c>
      <c r="I2" s="1565"/>
      <c r="J2" s="1565"/>
      <c r="K2" s="1565"/>
      <c r="L2" s="1565"/>
      <c r="M2" s="1565"/>
      <c r="N2" s="1565"/>
      <c r="O2" s="1569" t="s">
        <v>290</v>
      </c>
      <c r="P2" s="1579" t="s">
        <v>33</v>
      </c>
      <c r="Q2" s="1587"/>
      <c r="R2" s="1587"/>
      <c r="S2" s="1587"/>
      <c r="T2" s="1588"/>
      <c r="U2" s="1572" t="s">
        <v>290</v>
      </c>
      <c r="V2" s="1564" t="s">
        <v>546</v>
      </c>
      <c r="W2" s="1564"/>
      <c r="X2" s="1564"/>
      <c r="Y2" s="1564"/>
      <c r="Z2" s="1564"/>
      <c r="AA2" s="1564"/>
      <c r="AB2" s="1564"/>
      <c r="AC2" s="1563"/>
      <c r="AD2" s="1565" t="s">
        <v>279</v>
      </c>
      <c r="AE2" s="1566"/>
    </row>
    <row r="3" spans="1:45" x14ac:dyDescent="0.5">
      <c r="A3" s="1578"/>
      <c r="B3" s="1580"/>
      <c r="C3" s="1583"/>
      <c r="D3" s="1584"/>
      <c r="E3" s="1589"/>
      <c r="F3" s="1590"/>
      <c r="G3" s="1591"/>
      <c r="H3" s="1583"/>
      <c r="I3" s="1595"/>
      <c r="J3" s="1595"/>
      <c r="K3" s="1595"/>
      <c r="L3" s="1595"/>
      <c r="M3" s="1595"/>
      <c r="N3" s="1595"/>
      <c r="O3" s="1570"/>
      <c r="P3" s="1589"/>
      <c r="Q3" s="1590"/>
      <c r="R3" s="1590"/>
      <c r="S3" s="1590"/>
      <c r="T3" s="1591"/>
      <c r="U3" s="1573"/>
      <c r="V3" s="1564" t="s">
        <v>31</v>
      </c>
      <c r="W3" s="1564"/>
      <c r="X3" s="1562" t="s">
        <v>30</v>
      </c>
      <c r="Y3" s="1564"/>
      <c r="Z3" s="1562" t="s">
        <v>29</v>
      </c>
      <c r="AA3" s="1564"/>
      <c r="AB3" s="1562" t="s">
        <v>28</v>
      </c>
      <c r="AC3" s="1563"/>
      <c r="AD3" s="1567"/>
      <c r="AE3" s="1568"/>
    </row>
    <row r="4" spans="1:45" ht="18.75" customHeight="1" x14ac:dyDescent="0.5">
      <c r="A4" s="1578"/>
      <c r="B4" s="1580"/>
      <c r="C4" s="1583"/>
      <c r="D4" s="1584"/>
      <c r="E4" s="1589"/>
      <c r="F4" s="1590"/>
      <c r="G4" s="1591"/>
      <c r="H4" s="1583"/>
      <c r="I4" s="1595"/>
      <c r="J4" s="1595"/>
      <c r="K4" s="1595"/>
      <c r="L4" s="1595"/>
      <c r="M4" s="1595"/>
      <c r="N4" s="1595"/>
      <c r="O4" s="1570"/>
      <c r="P4" s="1589"/>
      <c r="Q4" s="1590"/>
      <c r="R4" s="1590"/>
      <c r="S4" s="1590"/>
      <c r="T4" s="1591"/>
      <c r="U4" s="1573"/>
      <c r="V4" s="1564" t="s">
        <v>27</v>
      </c>
      <c r="W4" s="1563"/>
      <c r="X4" s="1562" t="s">
        <v>27</v>
      </c>
      <c r="Y4" s="1563"/>
      <c r="Z4" s="1562" t="s">
        <v>27</v>
      </c>
      <c r="AA4" s="1563"/>
      <c r="AB4" s="1562" t="s">
        <v>27</v>
      </c>
      <c r="AC4" s="1563"/>
      <c r="AD4" s="1564" t="s">
        <v>27</v>
      </c>
      <c r="AE4" s="1563"/>
    </row>
    <row r="5" spans="1:45" ht="40.5" customHeight="1" x14ac:dyDescent="0.5">
      <c r="A5" s="1578"/>
      <c r="B5" s="1580"/>
      <c r="C5" s="1585"/>
      <c r="D5" s="1586"/>
      <c r="E5" s="1592"/>
      <c r="F5" s="1593"/>
      <c r="G5" s="1594"/>
      <c r="H5" s="1585"/>
      <c r="I5" s="1596"/>
      <c r="J5" s="1596"/>
      <c r="K5" s="1596"/>
      <c r="L5" s="1596"/>
      <c r="M5" s="1596"/>
      <c r="N5" s="1596"/>
      <c r="O5" s="1571"/>
      <c r="P5" s="1592"/>
      <c r="Q5" s="1593"/>
      <c r="R5" s="1593"/>
      <c r="S5" s="1593"/>
      <c r="T5" s="1594"/>
      <c r="U5" s="1574"/>
      <c r="V5" s="468" t="s">
        <v>13</v>
      </c>
      <c r="W5" s="189" t="s">
        <v>26</v>
      </c>
      <c r="X5" s="468" t="s">
        <v>13</v>
      </c>
      <c r="Y5" s="189" t="s">
        <v>26</v>
      </c>
      <c r="Z5" s="468" t="s">
        <v>13</v>
      </c>
      <c r="AA5" s="189" t="s">
        <v>26</v>
      </c>
      <c r="AB5" s="468" t="s">
        <v>13</v>
      </c>
      <c r="AC5" s="189" t="s">
        <v>26</v>
      </c>
      <c r="AD5" s="468" t="s">
        <v>278</v>
      </c>
      <c r="AE5" s="189" t="s">
        <v>26</v>
      </c>
    </row>
    <row r="6" spans="1:45" ht="24" x14ac:dyDescent="0.55000000000000004">
      <c r="A6" s="109">
        <v>1</v>
      </c>
      <c r="B6" s="108" t="s">
        <v>548</v>
      </c>
      <c r="C6" s="107"/>
      <c r="D6" s="107"/>
      <c r="E6" s="188"/>
      <c r="F6" s="188"/>
      <c r="G6" s="188"/>
      <c r="H6" s="187"/>
      <c r="I6" s="186"/>
      <c r="J6" s="186"/>
      <c r="K6" s="186"/>
      <c r="L6" s="186"/>
      <c r="M6" s="185"/>
      <c r="N6" s="185"/>
      <c r="O6" s="1094"/>
      <c r="P6" s="185"/>
      <c r="Q6" s="185"/>
      <c r="R6" s="185"/>
      <c r="S6" s="185"/>
      <c r="T6" s="185"/>
      <c r="U6" s="1094"/>
      <c r="V6" s="106"/>
      <c r="W6" s="106"/>
      <c r="X6" s="106"/>
      <c r="Y6" s="106"/>
      <c r="Z6" s="106"/>
      <c r="AA6" s="106"/>
      <c r="AB6" s="106"/>
      <c r="AC6" s="105"/>
      <c r="AD6" s="106"/>
      <c r="AE6" s="105"/>
      <c r="AG6" s="169"/>
      <c r="AH6" s="169"/>
      <c r="AI6" s="169"/>
      <c r="AJ6" s="169"/>
      <c r="AK6" s="169"/>
      <c r="AL6" s="169"/>
      <c r="AM6" s="169"/>
      <c r="AN6" s="169"/>
      <c r="AO6" s="169"/>
      <c r="AP6" s="169"/>
      <c r="AQ6" s="169"/>
      <c r="AR6" s="169"/>
      <c r="AS6" s="169"/>
    </row>
    <row r="7" spans="1:45" ht="39" x14ac:dyDescent="0.5">
      <c r="A7" s="387"/>
      <c r="B7" s="183"/>
      <c r="C7" s="416" t="s">
        <v>13</v>
      </c>
      <c r="D7" s="417" t="s">
        <v>12</v>
      </c>
      <c r="E7" s="180" t="s">
        <v>11</v>
      </c>
      <c r="F7" s="177" t="s">
        <v>10</v>
      </c>
      <c r="G7" s="179" t="s">
        <v>9</v>
      </c>
      <c r="H7" s="178" t="s">
        <v>25</v>
      </c>
      <c r="I7" s="177" t="s">
        <v>23</v>
      </c>
      <c r="J7" s="176" t="s">
        <v>22</v>
      </c>
      <c r="K7" s="395" t="s">
        <v>549</v>
      </c>
      <c r="L7" s="395" t="s">
        <v>267</v>
      </c>
      <c r="M7" s="396" t="s">
        <v>7</v>
      </c>
      <c r="N7" s="540" t="s">
        <v>252</v>
      </c>
      <c r="O7" s="541"/>
      <c r="P7" s="843" t="s">
        <v>263</v>
      </c>
      <c r="Q7" s="229" t="s">
        <v>274</v>
      </c>
      <c r="R7" s="175" t="s">
        <v>275</v>
      </c>
      <c r="S7" s="175" t="s">
        <v>276</v>
      </c>
      <c r="T7" s="879" t="s">
        <v>252</v>
      </c>
      <c r="U7" s="577"/>
      <c r="V7" s="172"/>
      <c r="W7" s="170"/>
      <c r="X7" s="173"/>
      <c r="Y7" s="170"/>
      <c r="Z7" s="172"/>
      <c r="AA7" s="170"/>
      <c r="AB7" s="171"/>
      <c r="AC7" s="170"/>
      <c r="AD7" s="1033"/>
      <c r="AE7" s="141"/>
    </row>
    <row r="8" spans="1:45" ht="24" x14ac:dyDescent="0.55000000000000004">
      <c r="A8" s="168"/>
      <c r="B8" s="167" t="s">
        <v>218</v>
      </c>
      <c r="C8" s="1095">
        <v>0</v>
      </c>
      <c r="D8" s="166" t="s">
        <v>1</v>
      </c>
      <c r="E8" s="165" t="s">
        <v>0</v>
      </c>
      <c r="F8" s="1096">
        <v>0</v>
      </c>
      <c r="G8" s="164" t="s">
        <v>0</v>
      </c>
      <c r="H8" s="1097">
        <v>0</v>
      </c>
      <c r="I8" s="234" t="s">
        <v>0</v>
      </c>
      <c r="J8" s="234" t="s">
        <v>0</v>
      </c>
      <c r="K8" s="1098">
        <v>0</v>
      </c>
      <c r="L8" s="1098">
        <v>0</v>
      </c>
      <c r="M8" s="1099">
        <v>0</v>
      </c>
      <c r="N8" s="1100">
        <v>0</v>
      </c>
      <c r="O8" s="1101">
        <f>C8-(SUM(H8:N8))</f>
        <v>0</v>
      </c>
      <c r="P8" s="1102">
        <v>0</v>
      </c>
      <c r="Q8" s="1096">
        <v>0</v>
      </c>
      <c r="R8" s="1103">
        <v>0</v>
      </c>
      <c r="S8" s="1103">
        <v>0</v>
      </c>
      <c r="T8" s="101" t="s">
        <v>0</v>
      </c>
      <c r="U8" s="1104">
        <f>C8-(SUM(P8:T8))</f>
        <v>0</v>
      </c>
      <c r="V8" s="1105">
        <v>0</v>
      </c>
      <c r="W8" s="1106">
        <v>0</v>
      </c>
      <c r="X8" s="1107">
        <v>0</v>
      </c>
      <c r="Y8" s="1106">
        <v>0</v>
      </c>
      <c r="Z8" s="1105">
        <v>0</v>
      </c>
      <c r="AA8" s="1106">
        <v>0</v>
      </c>
      <c r="AB8" s="1108">
        <v>0</v>
      </c>
      <c r="AC8" s="1106">
        <v>0</v>
      </c>
      <c r="AD8" s="1109">
        <f>C8-(V8+X8+Z8+AB8)</f>
        <v>0</v>
      </c>
      <c r="AE8" s="1110">
        <f>(SUM(E8:G8))-(W8+Y8+AA8+AC8)</f>
        <v>0</v>
      </c>
      <c r="AG8" s="156"/>
      <c r="AH8" s="156"/>
      <c r="AI8" s="156"/>
      <c r="AJ8" s="156"/>
      <c r="AK8" s="156"/>
      <c r="AL8" s="156"/>
      <c r="AM8" s="156"/>
      <c r="AN8" s="156"/>
      <c r="AO8" s="156"/>
      <c r="AP8" s="156"/>
      <c r="AQ8" s="156"/>
      <c r="AR8" s="156"/>
      <c r="AS8" s="155"/>
    </row>
    <row r="9" spans="1:45" ht="45" x14ac:dyDescent="0.55000000000000004">
      <c r="A9" s="184"/>
      <c r="B9" s="183"/>
      <c r="C9" s="182" t="s">
        <v>13</v>
      </c>
      <c r="D9" s="181" t="s">
        <v>12</v>
      </c>
      <c r="E9" s="180" t="s">
        <v>11</v>
      </c>
      <c r="F9" s="177" t="s">
        <v>10</v>
      </c>
      <c r="G9" s="179" t="s">
        <v>9</v>
      </c>
      <c r="H9" s="178" t="s">
        <v>25</v>
      </c>
      <c r="I9" s="177" t="s">
        <v>23</v>
      </c>
      <c r="J9" s="176" t="s">
        <v>22</v>
      </c>
      <c r="K9" s="395" t="s">
        <v>8</v>
      </c>
      <c r="L9" s="395" t="s">
        <v>545</v>
      </c>
      <c r="M9" s="396" t="s">
        <v>7</v>
      </c>
      <c r="N9" s="540" t="s">
        <v>252</v>
      </c>
      <c r="O9" s="1111"/>
      <c r="P9" s="843" t="s">
        <v>21</v>
      </c>
      <c r="Q9" s="175" t="s">
        <v>20</v>
      </c>
      <c r="R9" s="175" t="s">
        <v>19</v>
      </c>
      <c r="S9" s="175"/>
      <c r="T9" s="174"/>
      <c r="U9" s="1112"/>
      <c r="V9" s="172"/>
      <c r="W9" s="170"/>
      <c r="X9" s="173"/>
      <c r="Y9" s="170"/>
      <c r="Z9" s="172"/>
      <c r="AA9" s="170"/>
      <c r="AB9" s="171"/>
      <c r="AC9" s="170"/>
      <c r="AD9" s="1113"/>
      <c r="AE9" s="1114"/>
      <c r="AG9" s="169"/>
      <c r="AH9" s="169"/>
      <c r="AI9" s="169"/>
      <c r="AJ9" s="169"/>
      <c r="AK9" s="169"/>
      <c r="AL9" s="169"/>
      <c r="AM9" s="169"/>
      <c r="AN9" s="169"/>
      <c r="AO9" s="169"/>
      <c r="AP9" s="169"/>
      <c r="AQ9" s="169"/>
      <c r="AR9" s="169"/>
      <c r="AS9" s="169"/>
    </row>
    <row r="10" spans="1:45" ht="24" x14ac:dyDescent="0.55000000000000004">
      <c r="A10" s="114"/>
      <c r="B10" s="163" t="s">
        <v>282</v>
      </c>
      <c r="C10" s="1115">
        <v>0</v>
      </c>
      <c r="D10" s="162" t="s">
        <v>1</v>
      </c>
      <c r="E10" s="1116">
        <v>0</v>
      </c>
      <c r="F10" s="139" t="s">
        <v>0</v>
      </c>
      <c r="G10" s="157" t="s">
        <v>0</v>
      </c>
      <c r="H10" s="1117">
        <v>0</v>
      </c>
      <c r="I10" s="1118">
        <v>0</v>
      </c>
      <c r="J10" s="1118">
        <v>0</v>
      </c>
      <c r="K10" s="139" t="s">
        <v>0</v>
      </c>
      <c r="L10" s="139" t="s">
        <v>0</v>
      </c>
      <c r="M10" s="139" t="s">
        <v>0</v>
      </c>
      <c r="N10" s="448" t="s">
        <v>0</v>
      </c>
      <c r="O10" s="1119">
        <f>C10-(SUM(H10:N10))</f>
        <v>0</v>
      </c>
      <c r="P10" s="1120">
        <v>0</v>
      </c>
      <c r="Q10" s="1118">
        <v>0</v>
      </c>
      <c r="R10" s="1121">
        <v>0</v>
      </c>
      <c r="S10" s="139" t="s">
        <v>0</v>
      </c>
      <c r="T10" s="101" t="s">
        <v>0</v>
      </c>
      <c r="U10" s="1122">
        <f>C10-(SUM(P10:T10))</f>
        <v>0</v>
      </c>
      <c r="V10" s="1123">
        <f>C10</f>
        <v>0</v>
      </c>
      <c r="W10" s="1124">
        <f>E10/2</f>
        <v>0</v>
      </c>
      <c r="X10" s="448" t="s">
        <v>0</v>
      </c>
      <c r="Y10" s="477" t="s">
        <v>0</v>
      </c>
      <c r="Z10" s="1123">
        <f>C10</f>
        <v>0</v>
      </c>
      <c r="AA10" s="1124">
        <f>E10/2</f>
        <v>0</v>
      </c>
      <c r="AB10" s="448" t="s">
        <v>0</v>
      </c>
      <c r="AC10" s="477" t="s">
        <v>0</v>
      </c>
      <c r="AD10" s="1125"/>
      <c r="AE10" s="1126">
        <f>(SUM(E10:G10))-(W10+AA10)</f>
        <v>0</v>
      </c>
      <c r="AG10" s="156"/>
      <c r="AH10" s="156"/>
      <c r="AI10" s="156"/>
      <c r="AJ10" s="156"/>
      <c r="AK10" s="156"/>
      <c r="AL10" s="156"/>
      <c r="AM10" s="156"/>
      <c r="AN10" s="156"/>
      <c r="AO10" s="156"/>
      <c r="AP10" s="156"/>
      <c r="AQ10" s="156"/>
      <c r="AR10" s="156"/>
      <c r="AS10" s="155"/>
    </row>
    <row r="11" spans="1:45" ht="24" x14ac:dyDescent="0.55000000000000004">
      <c r="A11" s="86"/>
      <c r="B11" s="159" t="s">
        <v>283</v>
      </c>
      <c r="C11" s="1127">
        <v>0</v>
      </c>
      <c r="D11" s="158" t="s">
        <v>1</v>
      </c>
      <c r="E11" s="1128">
        <v>0</v>
      </c>
      <c r="F11" s="139" t="s">
        <v>0</v>
      </c>
      <c r="G11" s="157" t="s">
        <v>0</v>
      </c>
      <c r="H11" s="1129">
        <v>0</v>
      </c>
      <c r="I11" s="1130">
        <v>0</v>
      </c>
      <c r="J11" s="1130">
        <v>0</v>
      </c>
      <c r="K11" s="139" t="s">
        <v>0</v>
      </c>
      <c r="L11" s="139" t="s">
        <v>0</v>
      </c>
      <c r="M11" s="139" t="s">
        <v>0</v>
      </c>
      <c r="N11" s="448" t="s">
        <v>0</v>
      </c>
      <c r="O11" s="1131">
        <f>C11-(SUM(H11:N11))</f>
        <v>0</v>
      </c>
      <c r="P11" s="1132">
        <v>0</v>
      </c>
      <c r="Q11" s="1130">
        <v>0</v>
      </c>
      <c r="R11" s="1133">
        <v>0</v>
      </c>
      <c r="S11" s="139" t="s">
        <v>0</v>
      </c>
      <c r="T11" s="101" t="s">
        <v>0</v>
      </c>
      <c r="U11" s="1134">
        <f>C11-(SUM(P11:T11))</f>
        <v>0</v>
      </c>
      <c r="V11" s="1123">
        <f>C11</f>
        <v>0</v>
      </c>
      <c r="W11" s="1124">
        <f t="shared" ref="W11:W13" si="0">E11/2</f>
        <v>0</v>
      </c>
      <c r="X11" s="448" t="s">
        <v>0</v>
      </c>
      <c r="Y11" s="478" t="s">
        <v>0</v>
      </c>
      <c r="Z11" s="1123">
        <f>C11</f>
        <v>0</v>
      </c>
      <c r="AA11" s="1124">
        <f t="shared" ref="AA11:AA13" si="1">E11/2</f>
        <v>0</v>
      </c>
      <c r="AB11" s="448" t="s">
        <v>0</v>
      </c>
      <c r="AC11" s="478" t="s">
        <v>0</v>
      </c>
      <c r="AD11" s="1125"/>
      <c r="AE11" s="1126">
        <f>(SUM(E11:G11))-(W11+AA11)</f>
        <v>0</v>
      </c>
      <c r="AG11" s="156"/>
      <c r="AH11" s="156"/>
      <c r="AI11" s="156"/>
      <c r="AJ11" s="156"/>
      <c r="AK11" s="156"/>
      <c r="AL11" s="156"/>
      <c r="AM11" s="156"/>
      <c r="AN11" s="156"/>
      <c r="AO11" s="156"/>
      <c r="AP11" s="156"/>
      <c r="AQ11" s="156"/>
      <c r="AR11" s="156"/>
      <c r="AS11" s="155"/>
    </row>
    <row r="12" spans="1:45" ht="24" x14ac:dyDescent="0.55000000000000004">
      <c r="A12" s="86"/>
      <c r="B12" s="159" t="s">
        <v>284</v>
      </c>
      <c r="C12" s="1127">
        <v>0</v>
      </c>
      <c r="D12" s="158" t="s">
        <v>1</v>
      </c>
      <c r="E12" s="1128">
        <v>0</v>
      </c>
      <c r="F12" s="139" t="s">
        <v>0</v>
      </c>
      <c r="G12" s="157" t="s">
        <v>0</v>
      </c>
      <c r="H12" s="1129">
        <v>0</v>
      </c>
      <c r="I12" s="1130">
        <v>0</v>
      </c>
      <c r="J12" s="1130">
        <v>0</v>
      </c>
      <c r="K12" s="139" t="s">
        <v>0</v>
      </c>
      <c r="L12" s="139" t="s">
        <v>0</v>
      </c>
      <c r="M12" s="139" t="s">
        <v>0</v>
      </c>
      <c r="N12" s="448" t="s">
        <v>0</v>
      </c>
      <c r="O12" s="1131">
        <f>C12-(SUM(H12:N12))</f>
        <v>0</v>
      </c>
      <c r="P12" s="1132">
        <v>0</v>
      </c>
      <c r="Q12" s="1130">
        <v>0</v>
      </c>
      <c r="R12" s="1133">
        <v>0</v>
      </c>
      <c r="S12" s="139" t="s">
        <v>0</v>
      </c>
      <c r="T12" s="101" t="s">
        <v>0</v>
      </c>
      <c r="U12" s="1134">
        <f>C12-(SUM(P12:T12))</f>
        <v>0</v>
      </c>
      <c r="V12" s="1123">
        <f>C12</f>
        <v>0</v>
      </c>
      <c r="W12" s="1124">
        <f t="shared" si="0"/>
        <v>0</v>
      </c>
      <c r="X12" s="448" t="s">
        <v>0</v>
      </c>
      <c r="Y12" s="478" t="s">
        <v>0</v>
      </c>
      <c r="Z12" s="1123">
        <f>C12</f>
        <v>0</v>
      </c>
      <c r="AA12" s="1124">
        <f t="shared" si="1"/>
        <v>0</v>
      </c>
      <c r="AB12" s="448" t="s">
        <v>0</v>
      </c>
      <c r="AC12" s="478" t="s">
        <v>0</v>
      </c>
      <c r="AD12" s="1125"/>
      <c r="AE12" s="1126">
        <f>(SUM(E12:G12))-(W12+AA12)</f>
        <v>0</v>
      </c>
      <c r="AG12" s="156"/>
      <c r="AH12" s="156"/>
      <c r="AI12" s="156"/>
      <c r="AJ12" s="156"/>
      <c r="AK12" s="156"/>
      <c r="AL12" s="156"/>
      <c r="AM12" s="156"/>
      <c r="AN12" s="156"/>
      <c r="AO12" s="156"/>
      <c r="AP12" s="156"/>
      <c r="AQ12" s="156"/>
      <c r="AR12" s="156"/>
      <c r="AS12" s="155"/>
    </row>
    <row r="13" spans="1:45" x14ac:dyDescent="0.5">
      <c r="A13" s="86"/>
      <c r="B13" s="360" t="s">
        <v>285</v>
      </c>
      <c r="C13" s="1127">
        <v>0</v>
      </c>
      <c r="D13" s="154" t="s">
        <v>1</v>
      </c>
      <c r="E13" s="1135">
        <v>0</v>
      </c>
      <c r="F13" s="152" t="s">
        <v>0</v>
      </c>
      <c r="G13" s="151" t="s">
        <v>0</v>
      </c>
      <c r="H13" s="1136">
        <v>0</v>
      </c>
      <c r="I13" s="1130">
        <v>0</v>
      </c>
      <c r="J13" s="1130">
        <v>0</v>
      </c>
      <c r="K13" s="152" t="s">
        <v>0</v>
      </c>
      <c r="L13" s="152" t="s">
        <v>0</v>
      </c>
      <c r="M13" s="152" t="s">
        <v>0</v>
      </c>
      <c r="N13" s="476" t="s">
        <v>0</v>
      </c>
      <c r="O13" s="1137">
        <f>C13-(SUM(H13:N13))</f>
        <v>0</v>
      </c>
      <c r="P13" s="1132">
        <v>0</v>
      </c>
      <c r="Q13" s="1130">
        <v>0</v>
      </c>
      <c r="R13" s="1133">
        <v>0</v>
      </c>
      <c r="S13" s="152" t="s">
        <v>0</v>
      </c>
      <c r="T13" s="272" t="s">
        <v>0</v>
      </c>
      <c r="U13" s="1138">
        <f>C13-(SUM(P13:T13))</f>
        <v>0</v>
      </c>
      <c r="V13" s="1123">
        <f>C13</f>
        <v>0</v>
      </c>
      <c r="W13" s="1124">
        <f t="shared" si="0"/>
        <v>0</v>
      </c>
      <c r="X13" s="476" t="s">
        <v>0</v>
      </c>
      <c r="Y13" s="479" t="s">
        <v>0</v>
      </c>
      <c r="Z13" s="1123">
        <f>C13</f>
        <v>0</v>
      </c>
      <c r="AA13" s="1124">
        <f t="shared" si="1"/>
        <v>0</v>
      </c>
      <c r="AB13" s="476" t="s">
        <v>0</v>
      </c>
      <c r="AC13" s="479" t="s">
        <v>0</v>
      </c>
      <c r="AD13" s="1125"/>
      <c r="AE13" s="1126">
        <f>(SUM(E13:G13))-(W13+AA13)</f>
        <v>0</v>
      </c>
    </row>
    <row r="14" spans="1:45" x14ac:dyDescent="0.5">
      <c r="A14" s="84"/>
      <c r="B14" s="7" t="s">
        <v>2</v>
      </c>
      <c r="C14" s="1139">
        <f>SUM(C10:C13)</f>
        <v>0</v>
      </c>
      <c r="D14" s="153" t="s">
        <v>1</v>
      </c>
      <c r="E14" s="1140">
        <f>SUM(E10:E13)</f>
        <v>0</v>
      </c>
      <c r="F14" s="152" t="s">
        <v>0</v>
      </c>
      <c r="G14" s="151" t="s">
        <v>0</v>
      </c>
      <c r="H14" s="1141">
        <f t="shared" ref="H14:R14" si="2">SUM(H10:H13)</f>
        <v>0</v>
      </c>
      <c r="I14" s="1142">
        <f t="shared" si="2"/>
        <v>0</v>
      </c>
      <c r="J14" s="1142">
        <f t="shared" si="2"/>
        <v>0</v>
      </c>
      <c r="K14" s="152" t="s">
        <v>0</v>
      </c>
      <c r="L14" s="152" t="s">
        <v>0</v>
      </c>
      <c r="M14" s="152" t="s">
        <v>0</v>
      </c>
      <c r="N14" s="476" t="s">
        <v>0</v>
      </c>
      <c r="O14" s="1101">
        <f>C14-(SUM(H14:N14))</f>
        <v>0</v>
      </c>
      <c r="P14" s="1143">
        <f t="shared" si="2"/>
        <v>0</v>
      </c>
      <c r="Q14" s="1142">
        <f t="shared" si="2"/>
        <v>0</v>
      </c>
      <c r="R14" s="1142">
        <f t="shared" si="2"/>
        <v>0</v>
      </c>
      <c r="S14" s="152" t="s">
        <v>0</v>
      </c>
      <c r="T14" s="272" t="s">
        <v>0</v>
      </c>
      <c r="U14" s="1104">
        <f>C14-(SUM(P14:T14))</f>
        <v>0</v>
      </c>
      <c r="V14" s="1144">
        <f>SUM(V10:V13)</f>
        <v>0</v>
      </c>
      <c r="W14" s="1145">
        <f>SUM(W10:W13)</f>
        <v>0</v>
      </c>
      <c r="X14" s="480" t="s">
        <v>0</v>
      </c>
      <c r="Y14" s="479" t="s">
        <v>0</v>
      </c>
      <c r="Z14" s="1146">
        <f>SUM(Z10:Z13)</f>
        <v>0</v>
      </c>
      <c r="AA14" s="1145">
        <f>SUM(AA10:AA13)</f>
        <v>0</v>
      </c>
      <c r="AB14" s="480" t="s">
        <v>0</v>
      </c>
      <c r="AC14" s="479" t="s">
        <v>0</v>
      </c>
      <c r="AD14" s="1147"/>
      <c r="AE14" s="1148">
        <f>SUM(AE10:AE13)</f>
        <v>0</v>
      </c>
    </row>
    <row r="15" spans="1:45" ht="24" x14ac:dyDescent="0.55000000000000004">
      <c r="A15" s="409">
        <v>2</v>
      </c>
      <c r="B15" s="108" t="s">
        <v>254</v>
      </c>
      <c r="C15" s="107"/>
      <c r="D15" s="107"/>
      <c r="E15" s="188"/>
      <c r="F15" s="188"/>
      <c r="G15" s="188"/>
      <c r="H15" s="187"/>
      <c r="I15" s="186"/>
      <c r="J15" s="186"/>
      <c r="K15" s="186"/>
      <c r="L15" s="186"/>
      <c r="M15" s="185"/>
      <c r="N15" s="185"/>
      <c r="O15" s="1149"/>
      <c r="P15" s="185"/>
      <c r="Q15" s="185"/>
      <c r="R15" s="185"/>
      <c r="S15" s="185"/>
      <c r="T15" s="185"/>
      <c r="U15" s="1149"/>
      <c r="V15" s="106"/>
      <c r="W15" s="106"/>
      <c r="X15" s="106"/>
      <c r="Y15" s="106"/>
      <c r="Z15" s="106"/>
      <c r="AA15" s="106"/>
      <c r="AB15" s="106"/>
      <c r="AC15" s="105"/>
      <c r="AD15" s="1150"/>
      <c r="AE15" s="1151"/>
    </row>
    <row r="16" spans="1:45" ht="45" x14ac:dyDescent="0.5">
      <c r="A16" s="387"/>
      <c r="B16" s="183"/>
      <c r="C16" s="416" t="s">
        <v>13</v>
      </c>
      <c r="D16" s="417" t="s">
        <v>12</v>
      </c>
      <c r="E16" s="180" t="s">
        <v>11</v>
      </c>
      <c r="F16" s="177" t="s">
        <v>10</v>
      </c>
      <c r="G16" s="176" t="s">
        <v>9</v>
      </c>
      <c r="H16" s="180" t="s">
        <v>25</v>
      </c>
      <c r="I16" s="177" t="s">
        <v>23</v>
      </c>
      <c r="J16" s="176" t="s">
        <v>22</v>
      </c>
      <c r="K16" s="395" t="s">
        <v>8</v>
      </c>
      <c r="L16" s="395" t="s">
        <v>545</v>
      </c>
      <c r="M16" s="396" t="s">
        <v>7</v>
      </c>
      <c r="N16" s="1152" t="s">
        <v>252</v>
      </c>
      <c r="O16" s="1112"/>
      <c r="P16" s="843" t="s">
        <v>263</v>
      </c>
      <c r="Q16" s="229" t="s">
        <v>274</v>
      </c>
      <c r="R16" s="175" t="s">
        <v>275</v>
      </c>
      <c r="S16" s="175" t="s">
        <v>276</v>
      </c>
      <c r="T16" s="879" t="s">
        <v>252</v>
      </c>
      <c r="U16" s="1112"/>
      <c r="V16" s="173"/>
      <c r="W16" s="170"/>
      <c r="X16" s="172"/>
      <c r="Y16" s="1153"/>
      <c r="Z16" s="173"/>
      <c r="AA16" s="170"/>
      <c r="AB16" s="1035"/>
      <c r="AC16" s="170"/>
      <c r="AD16" s="1154"/>
      <c r="AE16" s="1155"/>
    </row>
    <row r="17" spans="1:31" ht="23.25" x14ac:dyDescent="0.55000000000000004">
      <c r="A17" s="114"/>
      <c r="B17" s="131" t="s">
        <v>286</v>
      </c>
      <c r="C17" s="112"/>
      <c r="D17" s="112"/>
      <c r="E17" s="112"/>
      <c r="F17" s="112"/>
      <c r="G17" s="112"/>
      <c r="H17" s="113"/>
      <c r="I17" s="112"/>
      <c r="J17" s="112"/>
      <c r="K17" s="112"/>
      <c r="L17" s="112"/>
      <c r="M17" s="112"/>
      <c r="N17" s="111"/>
      <c r="O17" s="1156"/>
      <c r="P17" s="422"/>
      <c r="Q17" s="424"/>
      <c r="R17" s="424"/>
      <c r="S17" s="424"/>
      <c r="T17" s="425"/>
      <c r="U17" s="1156"/>
      <c r="V17" s="113"/>
      <c r="W17" s="111"/>
      <c r="X17" s="112"/>
      <c r="Y17" s="112"/>
      <c r="Z17" s="113"/>
      <c r="AA17" s="111"/>
      <c r="AB17" s="112"/>
      <c r="AC17" s="111"/>
      <c r="AD17" s="1157"/>
      <c r="AE17" s="1158"/>
    </row>
    <row r="18" spans="1:31" x14ac:dyDescent="0.5">
      <c r="A18" s="84"/>
      <c r="B18" s="60" t="s">
        <v>223</v>
      </c>
      <c r="C18" s="1159">
        <v>0</v>
      </c>
      <c r="D18" s="130" t="s">
        <v>1</v>
      </c>
      <c r="E18" s="270" t="s">
        <v>0</v>
      </c>
      <c r="F18" s="1160">
        <v>0</v>
      </c>
      <c r="G18" s="553" t="s">
        <v>0</v>
      </c>
      <c r="H18" s="1161" t="s">
        <v>0</v>
      </c>
      <c r="I18" s="152" t="s">
        <v>0</v>
      </c>
      <c r="J18" s="152" t="s">
        <v>0</v>
      </c>
      <c r="K18" s="1162">
        <v>0</v>
      </c>
      <c r="L18" s="1162">
        <v>0</v>
      </c>
      <c r="M18" s="1163">
        <v>0</v>
      </c>
      <c r="N18" s="80" t="s">
        <v>0</v>
      </c>
      <c r="O18" s="1138">
        <f>C18-(SUM(H18:N18))</f>
        <v>0</v>
      </c>
      <c r="P18" s="1164">
        <v>0</v>
      </c>
      <c r="Q18" s="1160">
        <v>0</v>
      </c>
      <c r="R18" s="1163">
        <v>0</v>
      </c>
      <c r="S18" s="1165">
        <v>0</v>
      </c>
      <c r="T18" s="80" t="s">
        <v>0</v>
      </c>
      <c r="U18" s="1166">
        <f>C18-(SUM(P18:T18))</f>
        <v>0</v>
      </c>
      <c r="V18" s="1167">
        <v>0</v>
      </c>
      <c r="W18" s="1168">
        <v>0</v>
      </c>
      <c r="X18" s="1169">
        <v>0</v>
      </c>
      <c r="Y18" s="1170">
        <v>0</v>
      </c>
      <c r="Z18" s="1167">
        <v>0</v>
      </c>
      <c r="AA18" s="1168">
        <v>0</v>
      </c>
      <c r="AB18" s="1171">
        <v>0</v>
      </c>
      <c r="AC18" s="1168">
        <v>0</v>
      </c>
      <c r="AD18" s="1109">
        <f>C18-(V18+X18+Z18+AB18)</f>
        <v>0</v>
      </c>
      <c r="AE18" s="1110">
        <f>(SUM(E18:G18))-(W18+Y18+AA18+AC18)</f>
        <v>0</v>
      </c>
    </row>
    <row r="19" spans="1:31" ht="23.25" x14ac:dyDescent="0.55000000000000004">
      <c r="A19" s="86"/>
      <c r="B19" s="85" t="s">
        <v>287</v>
      </c>
      <c r="C19" s="113"/>
      <c r="D19" s="20"/>
      <c r="E19" s="20"/>
      <c r="F19" s="20"/>
      <c r="G19" s="20"/>
      <c r="H19" s="64"/>
      <c r="I19" s="20"/>
      <c r="J19" s="20"/>
      <c r="K19" s="20"/>
      <c r="L19" s="20" t="s">
        <v>17</v>
      </c>
      <c r="M19" s="20"/>
      <c r="N19" s="134"/>
      <c r="O19" s="1172"/>
      <c r="P19" s="64"/>
      <c r="Q19" s="20"/>
      <c r="R19" s="20"/>
      <c r="S19" s="20"/>
      <c r="T19" s="134"/>
      <c r="U19" s="1173"/>
      <c r="V19" s="64"/>
      <c r="W19" s="134"/>
      <c r="X19" s="20"/>
      <c r="Y19" s="20"/>
      <c r="Z19" s="64"/>
      <c r="AA19" s="134"/>
      <c r="AB19" s="20"/>
      <c r="AC19" s="134"/>
      <c r="AD19" s="1174"/>
      <c r="AE19" s="1175"/>
    </row>
    <row r="20" spans="1:31" x14ac:dyDescent="0.5">
      <c r="A20" s="86"/>
      <c r="B20" s="65" t="s">
        <v>224</v>
      </c>
      <c r="C20" s="1176">
        <v>0</v>
      </c>
      <c r="D20" s="317" t="s">
        <v>1</v>
      </c>
      <c r="E20" s="318" t="s">
        <v>0</v>
      </c>
      <c r="F20" s="1177">
        <v>0</v>
      </c>
      <c r="G20" s="1032" t="s">
        <v>0</v>
      </c>
      <c r="H20" s="1025" t="s">
        <v>0</v>
      </c>
      <c r="I20" s="228" t="s">
        <v>0</v>
      </c>
      <c r="J20" s="228" t="s">
        <v>0</v>
      </c>
      <c r="K20" s="1178">
        <v>0</v>
      </c>
      <c r="L20" s="1178">
        <v>0</v>
      </c>
      <c r="M20" s="1179">
        <v>0</v>
      </c>
      <c r="N20" s="96" t="s">
        <v>0</v>
      </c>
      <c r="O20" s="1180">
        <f>C20-(SUM(H20:N20))</f>
        <v>0</v>
      </c>
      <c r="P20" s="1181">
        <v>0</v>
      </c>
      <c r="Q20" s="1182">
        <v>0</v>
      </c>
      <c r="R20" s="1183">
        <v>0</v>
      </c>
      <c r="S20" s="1184">
        <v>0</v>
      </c>
      <c r="T20" s="272" t="s">
        <v>0</v>
      </c>
      <c r="U20" s="1180">
        <f>C20-(SUM(P20:T20))</f>
        <v>0</v>
      </c>
      <c r="V20" s="1185">
        <v>0</v>
      </c>
      <c r="W20" s="1186">
        <v>0</v>
      </c>
      <c r="X20" s="1187">
        <v>0</v>
      </c>
      <c r="Y20" s="1188">
        <v>0</v>
      </c>
      <c r="Z20" s="1185">
        <v>0</v>
      </c>
      <c r="AA20" s="1186">
        <v>0</v>
      </c>
      <c r="AB20" s="1189">
        <v>0</v>
      </c>
      <c r="AC20" s="1186">
        <v>0</v>
      </c>
      <c r="AD20" s="1109">
        <f>C20-(V20+X20+Z20+AB20)</f>
        <v>0</v>
      </c>
      <c r="AE20" s="1110">
        <f>(SUM(E20:G20))-(W20+Y20+AA20+AC20)</f>
        <v>0</v>
      </c>
    </row>
    <row r="21" spans="1:31" ht="23.25" x14ac:dyDescent="0.55000000000000004">
      <c r="A21" s="114"/>
      <c r="B21" s="131" t="s">
        <v>288</v>
      </c>
      <c r="C21" s="112"/>
      <c r="D21" s="112"/>
      <c r="E21" s="112"/>
      <c r="F21" s="112"/>
      <c r="G21" s="112"/>
      <c r="H21" s="113"/>
      <c r="I21" s="112"/>
      <c r="J21" s="112"/>
      <c r="K21" s="112"/>
      <c r="L21" s="112"/>
      <c r="M21" s="112"/>
      <c r="N21" s="111"/>
      <c r="O21" s="1156"/>
      <c r="P21" s="422"/>
      <c r="Q21" s="424"/>
      <c r="R21" s="424"/>
      <c r="S21" s="424"/>
      <c r="T21" s="425"/>
      <c r="U21" s="1156"/>
      <c r="V21" s="113"/>
      <c r="W21" s="111"/>
      <c r="X21" s="112"/>
      <c r="Y21" s="112"/>
      <c r="Z21" s="113"/>
      <c r="AA21" s="111"/>
      <c r="AB21" s="112"/>
      <c r="AC21" s="111"/>
      <c r="AD21" s="1174"/>
      <c r="AE21" s="1175"/>
    </row>
    <row r="22" spans="1:31" x14ac:dyDescent="0.5">
      <c r="A22" s="86"/>
      <c r="B22" s="333" t="s">
        <v>225</v>
      </c>
      <c r="C22" s="1190">
        <v>0</v>
      </c>
      <c r="D22" s="130" t="s">
        <v>1</v>
      </c>
      <c r="E22" s="129" t="s">
        <v>0</v>
      </c>
      <c r="F22" s="1160">
        <v>0</v>
      </c>
      <c r="G22" s="553" t="s">
        <v>0</v>
      </c>
      <c r="H22" s="81" t="s">
        <v>0</v>
      </c>
      <c r="I22" s="78" t="s">
        <v>0</v>
      </c>
      <c r="J22" s="78" t="s">
        <v>0</v>
      </c>
      <c r="K22" s="1165">
        <v>0</v>
      </c>
      <c r="L22" s="1165">
        <v>0</v>
      </c>
      <c r="M22" s="1163">
        <v>0</v>
      </c>
      <c r="N22" s="96" t="s">
        <v>0</v>
      </c>
      <c r="O22" s="1138">
        <f>C22-(SUM(H22:N22))</f>
        <v>0</v>
      </c>
      <c r="P22" s="1164">
        <v>0</v>
      </c>
      <c r="Q22" s="1160">
        <v>0</v>
      </c>
      <c r="R22" s="1163">
        <v>0</v>
      </c>
      <c r="S22" s="1165">
        <v>0</v>
      </c>
      <c r="T22" s="80" t="s">
        <v>0</v>
      </c>
      <c r="U22" s="1166">
        <f>C22-(SUM(P22:T22))</f>
        <v>0</v>
      </c>
      <c r="V22" s="1167">
        <v>0</v>
      </c>
      <c r="W22" s="1168">
        <v>0</v>
      </c>
      <c r="X22" s="1169">
        <v>0</v>
      </c>
      <c r="Y22" s="1170">
        <v>0</v>
      </c>
      <c r="Z22" s="1167">
        <v>0</v>
      </c>
      <c r="AA22" s="1168">
        <v>0</v>
      </c>
      <c r="AB22" s="1171">
        <v>0</v>
      </c>
      <c r="AC22" s="1168">
        <v>0</v>
      </c>
      <c r="AD22" s="1109">
        <f>C22-(V22+X22+Z22+AB22)</f>
        <v>0</v>
      </c>
      <c r="AE22" s="1110">
        <f>(SUM(E22:G22))-(W22+Y22+AA22+AC22)</f>
        <v>0</v>
      </c>
    </row>
    <row r="23" spans="1:31" x14ac:dyDescent="0.5">
      <c r="A23" s="114"/>
      <c r="B23" s="281" t="s">
        <v>289</v>
      </c>
      <c r="C23" s="112"/>
      <c r="D23" s="21"/>
      <c r="E23" s="505"/>
      <c r="F23" s="19"/>
      <c r="G23" s="505"/>
      <c r="H23" s="1191"/>
      <c r="I23" s="568"/>
      <c r="J23" s="280"/>
      <c r="K23" s="505"/>
      <c r="L23" s="505"/>
      <c r="M23" s="19"/>
      <c r="N23" s="466"/>
      <c r="O23" s="1192"/>
      <c r="P23" s="856"/>
      <c r="Q23" s="19"/>
      <c r="R23" s="19"/>
      <c r="S23" s="19"/>
      <c r="T23" s="466"/>
      <c r="U23" s="1193"/>
      <c r="V23" s="856"/>
      <c r="W23" s="466"/>
      <c r="X23" s="19"/>
      <c r="Y23" s="19"/>
      <c r="Z23" s="856"/>
      <c r="AA23" s="466"/>
      <c r="AB23" s="19"/>
      <c r="AC23" s="466"/>
      <c r="AD23" s="1194"/>
      <c r="AE23" s="1195"/>
    </row>
    <row r="24" spans="1:31" x14ac:dyDescent="0.5">
      <c r="A24" s="84"/>
      <c r="B24" s="84" t="s">
        <v>217</v>
      </c>
      <c r="C24" s="1196">
        <v>0</v>
      </c>
      <c r="D24" s="110" t="s">
        <v>1</v>
      </c>
      <c r="E24" s="270" t="s">
        <v>0</v>
      </c>
      <c r="F24" s="1197">
        <v>0</v>
      </c>
      <c r="G24" s="476" t="s">
        <v>0</v>
      </c>
      <c r="H24" s="1161" t="s">
        <v>0</v>
      </c>
      <c r="I24" s="152" t="s">
        <v>0</v>
      </c>
      <c r="J24" s="152" t="s">
        <v>0</v>
      </c>
      <c r="K24" s="1162">
        <v>0</v>
      </c>
      <c r="L24" s="1162">
        <v>0</v>
      </c>
      <c r="M24" s="1198">
        <v>0</v>
      </c>
      <c r="N24" s="80" t="s">
        <v>0</v>
      </c>
      <c r="O24" s="1180">
        <f>C24-(SUM(H24:N24))</f>
        <v>0</v>
      </c>
      <c r="P24" s="1199">
        <v>0</v>
      </c>
      <c r="Q24" s="1197">
        <v>0</v>
      </c>
      <c r="R24" s="1198">
        <v>0</v>
      </c>
      <c r="S24" s="1162">
        <v>0</v>
      </c>
      <c r="T24" s="272" t="s">
        <v>0</v>
      </c>
      <c r="U24" s="1180">
        <f>C24-(SUM(P24:T24))</f>
        <v>0</v>
      </c>
      <c r="V24" s="1200">
        <v>0</v>
      </c>
      <c r="W24" s="1201">
        <v>0</v>
      </c>
      <c r="X24" s="1202">
        <v>0</v>
      </c>
      <c r="Y24" s="1203">
        <v>0</v>
      </c>
      <c r="Z24" s="1200">
        <v>0</v>
      </c>
      <c r="AA24" s="1201">
        <v>0</v>
      </c>
      <c r="AB24" s="1204">
        <v>0</v>
      </c>
      <c r="AC24" s="1201">
        <v>0</v>
      </c>
      <c r="AD24" s="1109">
        <f>C24-(V24+X24+Z24+AB24)</f>
        <v>0</v>
      </c>
      <c r="AE24" s="1110">
        <f>(SUM(E24:G24))-(W24+Y24+AA24+AC24)</f>
        <v>0</v>
      </c>
    </row>
    <row r="25" spans="1:31" ht="24" x14ac:dyDescent="0.55000000000000004">
      <c r="A25" s="109">
        <v>3</v>
      </c>
      <c r="B25" s="108" t="s">
        <v>269</v>
      </c>
      <c r="C25" s="107"/>
      <c r="D25" s="107"/>
      <c r="E25" s="106"/>
      <c r="F25" s="106"/>
      <c r="G25" s="106"/>
      <c r="H25" s="106"/>
      <c r="I25" s="106"/>
      <c r="J25" s="106"/>
      <c r="K25" s="106"/>
      <c r="L25" s="106"/>
      <c r="M25" s="106"/>
      <c r="N25" s="106"/>
      <c r="O25" s="1205"/>
      <c r="P25" s="106"/>
      <c r="Q25" s="106"/>
      <c r="R25" s="106"/>
      <c r="S25" s="106"/>
      <c r="T25" s="106"/>
      <c r="U25" s="1205"/>
      <c r="V25" s="106"/>
      <c r="W25" s="106"/>
      <c r="X25" s="106"/>
      <c r="Y25" s="106"/>
      <c r="Z25" s="106"/>
      <c r="AA25" s="106"/>
      <c r="AB25" s="106"/>
      <c r="AC25" s="105"/>
      <c r="AD25" s="1206"/>
      <c r="AE25" s="1207"/>
    </row>
    <row r="26" spans="1:31" ht="42.75" customHeight="1" x14ac:dyDescent="0.55000000000000004">
      <c r="A26" s="402"/>
      <c r="B26" s="403"/>
      <c r="C26" s="416" t="s">
        <v>13</v>
      </c>
      <c r="D26" s="417" t="s">
        <v>12</v>
      </c>
      <c r="E26" s="391" t="s">
        <v>11</v>
      </c>
      <c r="F26" s="392" t="s">
        <v>10</v>
      </c>
      <c r="G26" s="1208" t="s">
        <v>9</v>
      </c>
      <c r="H26" s="394" t="s">
        <v>255</v>
      </c>
      <c r="I26" s="395" t="s">
        <v>256</v>
      </c>
      <c r="J26" s="395" t="s">
        <v>261</v>
      </c>
      <c r="K26" s="395" t="s">
        <v>260</v>
      </c>
      <c r="L26" s="395" t="s">
        <v>262</v>
      </c>
      <c r="M26" s="396" t="s">
        <v>7</v>
      </c>
      <c r="N26" s="1209" t="s">
        <v>252</v>
      </c>
      <c r="O26" s="1210"/>
      <c r="P26" s="843" t="s">
        <v>263</v>
      </c>
      <c r="Q26" s="229" t="s">
        <v>274</v>
      </c>
      <c r="R26" s="175" t="s">
        <v>275</v>
      </c>
      <c r="S26" s="175" t="s">
        <v>276</v>
      </c>
      <c r="T26" s="879" t="s">
        <v>277</v>
      </c>
      <c r="U26" s="1210"/>
      <c r="V26" s="408"/>
      <c r="W26" s="406"/>
      <c r="X26" s="405"/>
      <c r="Y26" s="1211"/>
      <c r="Z26" s="408"/>
      <c r="AA26" s="406"/>
      <c r="AB26" s="1212"/>
      <c r="AC26" s="406"/>
      <c r="AD26" s="1213"/>
      <c r="AE26" s="1214"/>
    </row>
    <row r="27" spans="1:31" ht="22.5" customHeight="1" x14ac:dyDescent="0.5">
      <c r="A27" s="86"/>
      <c r="B27" s="401" t="s">
        <v>165</v>
      </c>
      <c r="C27" s="1215">
        <v>0</v>
      </c>
      <c r="D27" s="52" t="s">
        <v>14</v>
      </c>
      <c r="E27" s="102" t="s">
        <v>0</v>
      </c>
      <c r="F27" s="1216">
        <v>0</v>
      </c>
      <c r="G27" s="448" t="s">
        <v>0</v>
      </c>
      <c r="H27" s="102" t="s">
        <v>0</v>
      </c>
      <c r="I27" s="139" t="s">
        <v>0</v>
      </c>
      <c r="J27" s="139" t="s">
        <v>0</v>
      </c>
      <c r="K27" s="139" t="s">
        <v>0</v>
      </c>
      <c r="L27" s="1217">
        <v>0</v>
      </c>
      <c r="M27" s="139" t="s">
        <v>0</v>
      </c>
      <c r="N27" s="1218" t="s">
        <v>0</v>
      </c>
      <c r="O27" s="1122">
        <f>C27-(SUM(H27:N27))</f>
        <v>0</v>
      </c>
      <c r="P27" s="1219" t="s">
        <v>0</v>
      </c>
      <c r="Q27" s="1220" t="s">
        <v>0</v>
      </c>
      <c r="R27" s="1220" t="s">
        <v>0</v>
      </c>
      <c r="S27" s="1220" t="s">
        <v>0</v>
      </c>
      <c r="T27" s="1221">
        <v>0</v>
      </c>
      <c r="U27" s="1222">
        <f>C27-(SUM(P27:T27))</f>
        <v>0</v>
      </c>
      <c r="V27" s="1223">
        <f>C27</f>
        <v>0</v>
      </c>
      <c r="W27" s="1224">
        <v>0</v>
      </c>
      <c r="X27" s="1223">
        <f>C27</f>
        <v>0</v>
      </c>
      <c r="Y27" s="1225">
        <v>0</v>
      </c>
      <c r="Z27" s="1223">
        <f>C27</f>
        <v>0</v>
      </c>
      <c r="AA27" s="1224">
        <v>0</v>
      </c>
      <c r="AB27" s="1223">
        <f>C27</f>
        <v>0</v>
      </c>
      <c r="AC27" s="1224">
        <v>0</v>
      </c>
      <c r="AD27" s="1226"/>
      <c r="AE27" s="1110">
        <f>(SUM(E27:G27))-(W27+Y27+AA27+AC27)</f>
        <v>0</v>
      </c>
    </row>
    <row r="28" spans="1:31" x14ac:dyDescent="0.5">
      <c r="A28" s="84"/>
      <c r="B28" s="420" t="s">
        <v>160</v>
      </c>
      <c r="C28" s="60"/>
      <c r="D28" s="349"/>
      <c r="E28" s="349"/>
      <c r="F28" s="128"/>
      <c r="G28" s="349"/>
      <c r="H28" s="60"/>
      <c r="I28" s="128"/>
      <c r="J28" s="128"/>
      <c r="K28" s="128"/>
      <c r="L28" s="128"/>
      <c r="M28" s="128"/>
      <c r="N28" s="135"/>
      <c r="O28" s="1227"/>
      <c r="P28" s="325"/>
      <c r="Q28" s="1044"/>
      <c r="R28" s="1044"/>
      <c r="S28" s="1044"/>
      <c r="T28" s="485"/>
      <c r="U28" s="1227"/>
      <c r="V28" s="60"/>
      <c r="W28" s="135"/>
      <c r="X28" s="128"/>
      <c r="Y28" s="128"/>
      <c r="Z28" s="60"/>
      <c r="AA28" s="135"/>
      <c r="AB28" s="128"/>
      <c r="AC28" s="135"/>
      <c r="AD28" s="1228"/>
      <c r="AE28" s="1229"/>
    </row>
    <row r="29" spans="1:31" ht="23.25" x14ac:dyDescent="0.55000000000000004">
      <c r="A29" s="114"/>
      <c r="B29" s="421" t="s">
        <v>291</v>
      </c>
      <c r="C29" s="422"/>
      <c r="D29" s="423"/>
      <c r="E29" s="535"/>
      <c r="F29" s="536"/>
      <c r="G29" s="535"/>
      <c r="H29" s="422"/>
      <c r="I29" s="424"/>
      <c r="J29" s="535"/>
      <c r="K29" s="535"/>
      <c r="L29" s="535"/>
      <c r="M29" s="424"/>
      <c r="N29" s="425"/>
      <c r="O29" s="1156"/>
      <c r="P29" s="422"/>
      <c r="Q29" s="424"/>
      <c r="R29" s="424"/>
      <c r="S29" s="535"/>
      <c r="T29" s="425"/>
      <c r="U29" s="1156"/>
      <c r="V29" s="422"/>
      <c r="W29" s="425"/>
      <c r="X29" s="424"/>
      <c r="Y29" s="424"/>
      <c r="Z29" s="422"/>
      <c r="AA29" s="425"/>
      <c r="AB29" s="424"/>
      <c r="AC29" s="425"/>
      <c r="AD29" s="1230"/>
      <c r="AE29" s="1231"/>
    </row>
    <row r="30" spans="1:31" ht="23.25" x14ac:dyDescent="0.55000000000000004">
      <c r="A30" s="86"/>
      <c r="B30" s="426" t="s">
        <v>228</v>
      </c>
      <c r="C30" s="1190">
        <v>0</v>
      </c>
      <c r="D30" s="36" t="s">
        <v>1</v>
      </c>
      <c r="E30" s="97" t="s">
        <v>0</v>
      </c>
      <c r="F30" s="95" t="s">
        <v>0</v>
      </c>
      <c r="G30" s="1232" t="s">
        <v>0</v>
      </c>
      <c r="H30" s="1233">
        <v>0</v>
      </c>
      <c r="I30" s="1234">
        <v>0</v>
      </c>
      <c r="J30" s="1235">
        <v>0</v>
      </c>
      <c r="K30" s="1236">
        <v>0</v>
      </c>
      <c r="L30" s="95" t="s">
        <v>0</v>
      </c>
      <c r="M30" s="1237">
        <v>0</v>
      </c>
      <c r="N30" s="1238">
        <v>0</v>
      </c>
      <c r="O30" s="1239">
        <v>0</v>
      </c>
      <c r="P30" s="1233">
        <v>0</v>
      </c>
      <c r="Q30" s="1234">
        <v>0</v>
      </c>
      <c r="R30" s="1237">
        <v>0</v>
      </c>
      <c r="S30" s="1240">
        <v>0</v>
      </c>
      <c r="T30" s="96" t="s">
        <v>0</v>
      </c>
      <c r="U30" s="1134">
        <f>C30-(SUM(P30:T30))</f>
        <v>0</v>
      </c>
      <c r="V30" s="1241">
        <v>0</v>
      </c>
      <c r="W30" s="1090" t="s">
        <v>0</v>
      </c>
      <c r="X30" s="1242">
        <v>0</v>
      </c>
      <c r="Y30" s="1243" t="s">
        <v>0</v>
      </c>
      <c r="Z30" s="1241">
        <v>0</v>
      </c>
      <c r="AA30" s="1090" t="s">
        <v>0</v>
      </c>
      <c r="AB30" s="1244">
        <v>0</v>
      </c>
      <c r="AC30" s="896" t="s">
        <v>0</v>
      </c>
      <c r="AD30" s="1245">
        <f>C30-(V30+X30+Z30+AB30)</f>
        <v>0</v>
      </c>
      <c r="AE30" s="1246"/>
    </row>
    <row r="31" spans="1:31" ht="23.25" x14ac:dyDescent="0.55000000000000004">
      <c r="A31" s="86"/>
      <c r="B31" s="426" t="s">
        <v>229</v>
      </c>
      <c r="C31" s="1190">
        <v>0</v>
      </c>
      <c r="D31" s="36" t="s">
        <v>1</v>
      </c>
      <c r="E31" s="97" t="s">
        <v>0</v>
      </c>
      <c r="F31" s="95" t="s">
        <v>0</v>
      </c>
      <c r="G31" s="1232" t="s">
        <v>0</v>
      </c>
      <c r="H31" s="97" t="s">
        <v>0</v>
      </c>
      <c r="I31" s="95" t="s">
        <v>0</v>
      </c>
      <c r="J31" s="1235">
        <v>0</v>
      </c>
      <c r="K31" s="1236">
        <v>0</v>
      </c>
      <c r="L31" s="95" t="s">
        <v>0</v>
      </c>
      <c r="M31" s="95" t="s">
        <v>0</v>
      </c>
      <c r="N31" s="96" t="s">
        <v>0</v>
      </c>
      <c r="O31" s="1134">
        <f>C31-(SUM(H31:N31))</f>
        <v>0</v>
      </c>
      <c r="P31" s="1233">
        <v>0</v>
      </c>
      <c r="Q31" s="1234">
        <v>0</v>
      </c>
      <c r="R31" s="1237">
        <v>0</v>
      </c>
      <c r="S31" s="1240">
        <v>0</v>
      </c>
      <c r="T31" s="96" t="s">
        <v>0</v>
      </c>
      <c r="U31" s="1134">
        <f>C31-(SUM(P31:T31))</f>
        <v>0</v>
      </c>
      <c r="V31" s="1241">
        <v>0</v>
      </c>
      <c r="W31" s="1090" t="s">
        <v>0</v>
      </c>
      <c r="X31" s="1242">
        <v>0</v>
      </c>
      <c r="Y31" s="1243" t="s">
        <v>0</v>
      </c>
      <c r="Z31" s="1241">
        <v>0</v>
      </c>
      <c r="AA31" s="1090" t="s">
        <v>0</v>
      </c>
      <c r="AB31" s="1244">
        <v>0</v>
      </c>
      <c r="AC31" s="896" t="s">
        <v>0</v>
      </c>
      <c r="AD31" s="1245">
        <f>C31-(V31+X31+Z31+AB31)</f>
        <v>0</v>
      </c>
      <c r="AE31" s="1246"/>
    </row>
    <row r="32" spans="1:31" ht="23.25" x14ac:dyDescent="0.55000000000000004">
      <c r="A32" s="86"/>
      <c r="B32" s="426" t="s">
        <v>272</v>
      </c>
      <c r="C32" s="1176">
        <v>0</v>
      </c>
      <c r="D32" s="36" t="s">
        <v>1</v>
      </c>
      <c r="E32" s="97" t="s">
        <v>0</v>
      </c>
      <c r="F32" s="95" t="s">
        <v>0</v>
      </c>
      <c r="G32" s="1232" t="s">
        <v>0</v>
      </c>
      <c r="H32" s="1247">
        <v>0</v>
      </c>
      <c r="I32" s="1177">
        <v>0</v>
      </c>
      <c r="J32" s="1248">
        <v>0</v>
      </c>
      <c r="K32" s="1236">
        <v>0</v>
      </c>
      <c r="L32" s="95" t="s">
        <v>0</v>
      </c>
      <c r="M32" s="1249">
        <v>0</v>
      </c>
      <c r="N32" s="1250">
        <v>0</v>
      </c>
      <c r="O32" s="1134"/>
      <c r="P32" s="1247">
        <v>0</v>
      </c>
      <c r="Q32" s="1177">
        <v>0</v>
      </c>
      <c r="R32" s="1179">
        <v>0</v>
      </c>
      <c r="S32" s="1240">
        <v>0</v>
      </c>
      <c r="T32" s="96" t="s">
        <v>0</v>
      </c>
      <c r="U32" s="1134">
        <f>C32-(SUM(P32:T32))</f>
        <v>0</v>
      </c>
      <c r="V32" s="1185">
        <v>0</v>
      </c>
      <c r="W32" s="1090" t="s">
        <v>0</v>
      </c>
      <c r="X32" s="1187">
        <v>0</v>
      </c>
      <c r="Y32" s="1243" t="s">
        <v>0</v>
      </c>
      <c r="Z32" s="1185">
        <v>0</v>
      </c>
      <c r="AA32" s="1090" t="s">
        <v>0</v>
      </c>
      <c r="AB32" s="1189">
        <v>0</v>
      </c>
      <c r="AC32" s="896" t="s">
        <v>0</v>
      </c>
      <c r="AD32" s="1245">
        <f>C32-(V32+X32+Z32+AB32)</f>
        <v>0</v>
      </c>
      <c r="AE32" s="1246"/>
    </row>
    <row r="33" spans="1:31" ht="42.75" customHeight="1" x14ac:dyDescent="0.55000000000000004">
      <c r="A33" s="402"/>
      <c r="B33" s="403"/>
      <c r="C33" s="416" t="s">
        <v>13</v>
      </c>
      <c r="D33" s="417" t="s">
        <v>12</v>
      </c>
      <c r="E33" s="391" t="s">
        <v>11</v>
      </c>
      <c r="F33" s="392" t="s">
        <v>10</v>
      </c>
      <c r="G33" s="1208" t="s">
        <v>9</v>
      </c>
      <c r="H33" s="394" t="s">
        <v>255</v>
      </c>
      <c r="I33" s="395" t="s">
        <v>256</v>
      </c>
      <c r="J33" s="395" t="s">
        <v>261</v>
      </c>
      <c r="K33" s="395" t="s">
        <v>260</v>
      </c>
      <c r="L33" s="395" t="s">
        <v>262</v>
      </c>
      <c r="M33" s="396" t="s">
        <v>7</v>
      </c>
      <c r="N33" s="1209" t="s">
        <v>252</v>
      </c>
      <c r="O33" s="1210"/>
      <c r="P33" s="843" t="s">
        <v>263</v>
      </c>
      <c r="Q33" s="229" t="s">
        <v>274</v>
      </c>
      <c r="R33" s="175" t="s">
        <v>275</v>
      </c>
      <c r="S33" s="175" t="s">
        <v>276</v>
      </c>
      <c r="T33" s="879" t="s">
        <v>277</v>
      </c>
      <c r="U33" s="1210"/>
      <c r="V33" s="408"/>
      <c r="W33" s="406"/>
      <c r="X33" s="405"/>
      <c r="Y33" s="1211"/>
      <c r="Z33" s="408"/>
      <c r="AA33" s="406"/>
      <c r="AB33" s="1212"/>
      <c r="AC33" s="406"/>
      <c r="AD33" s="1213"/>
      <c r="AE33" s="1214"/>
    </row>
    <row r="34" spans="1:31" ht="23.25" x14ac:dyDescent="0.55000000000000004">
      <c r="A34" s="86"/>
      <c r="B34" s="1088" t="s">
        <v>280</v>
      </c>
      <c r="C34" s="1176">
        <v>0</v>
      </c>
      <c r="D34" s="16" t="s">
        <v>1</v>
      </c>
      <c r="E34" s="461" t="s">
        <v>0</v>
      </c>
      <c r="F34" s="319" t="s">
        <v>0</v>
      </c>
      <c r="G34" s="1251" t="s">
        <v>0</v>
      </c>
      <c r="H34" s="461" t="s">
        <v>0</v>
      </c>
      <c r="I34" s="1252">
        <v>0</v>
      </c>
      <c r="J34" s="1248">
        <v>0</v>
      </c>
      <c r="K34" s="1252">
        <v>0</v>
      </c>
      <c r="L34" s="319" t="s">
        <v>0</v>
      </c>
      <c r="M34" s="319" t="s">
        <v>0</v>
      </c>
      <c r="N34" s="1253">
        <v>0</v>
      </c>
      <c r="O34" s="1239">
        <v>0</v>
      </c>
      <c r="P34" s="1247">
        <v>0</v>
      </c>
      <c r="Q34" s="1177">
        <v>0</v>
      </c>
      <c r="R34" s="1179">
        <v>0</v>
      </c>
      <c r="S34" s="1254">
        <v>0</v>
      </c>
      <c r="T34" s="327" t="s">
        <v>0</v>
      </c>
      <c r="U34" s="1134">
        <f>C34-(SUM(P34:T34))</f>
        <v>0</v>
      </c>
      <c r="V34" s="1185">
        <v>0</v>
      </c>
      <c r="W34" s="1091" t="s">
        <v>0</v>
      </c>
      <c r="X34" s="1187">
        <v>0</v>
      </c>
      <c r="Y34" s="1255" t="s">
        <v>0</v>
      </c>
      <c r="Z34" s="1185">
        <v>0</v>
      </c>
      <c r="AA34" s="1091" t="s">
        <v>0</v>
      </c>
      <c r="AB34" s="1189">
        <v>0</v>
      </c>
      <c r="AC34" s="487" t="s">
        <v>0</v>
      </c>
      <c r="AD34" s="1256">
        <f>C34-(V34+X34+Z34+AB34)</f>
        <v>0</v>
      </c>
      <c r="AE34" s="1257"/>
    </row>
    <row r="35" spans="1:31" ht="23.25" x14ac:dyDescent="0.55000000000000004">
      <c r="A35" s="86"/>
      <c r="B35" s="460" t="s">
        <v>270</v>
      </c>
      <c r="C35" s="1190">
        <v>0</v>
      </c>
      <c r="D35" s="36" t="s">
        <v>1</v>
      </c>
      <c r="E35" s="97" t="s">
        <v>0</v>
      </c>
      <c r="F35" s="95" t="s">
        <v>0</v>
      </c>
      <c r="G35" s="1232" t="s">
        <v>0</v>
      </c>
      <c r="H35" s="97" t="s">
        <v>0</v>
      </c>
      <c r="I35" s="95" t="s">
        <v>0</v>
      </c>
      <c r="J35" s="95" t="s">
        <v>0</v>
      </c>
      <c r="K35" s="1236">
        <v>0</v>
      </c>
      <c r="L35" s="95" t="s">
        <v>0</v>
      </c>
      <c r="M35" s="95" t="s">
        <v>0</v>
      </c>
      <c r="N35" s="1258">
        <v>0</v>
      </c>
      <c r="O35" s="1239">
        <v>0</v>
      </c>
      <c r="P35" s="1233">
        <v>0</v>
      </c>
      <c r="Q35" s="1234">
        <v>0</v>
      </c>
      <c r="R35" s="1237">
        <v>0</v>
      </c>
      <c r="S35" s="1240">
        <v>0</v>
      </c>
      <c r="T35" s="96" t="s">
        <v>0</v>
      </c>
      <c r="U35" s="1134">
        <f>C35-(SUM(P35:T35))</f>
        <v>0</v>
      </c>
      <c r="V35" s="1241">
        <v>0</v>
      </c>
      <c r="W35" s="1090" t="s">
        <v>0</v>
      </c>
      <c r="X35" s="1242">
        <v>0</v>
      </c>
      <c r="Y35" s="1243" t="s">
        <v>0</v>
      </c>
      <c r="Z35" s="1241">
        <v>0</v>
      </c>
      <c r="AA35" s="1090" t="s">
        <v>0</v>
      </c>
      <c r="AB35" s="1244">
        <v>0</v>
      </c>
      <c r="AC35" s="896" t="s">
        <v>0</v>
      </c>
      <c r="AD35" s="1245">
        <f>C35-(V35+X35+Z35+AB35)</f>
        <v>0</v>
      </c>
      <c r="AE35" s="1246"/>
    </row>
    <row r="36" spans="1:31" ht="23.25" x14ac:dyDescent="0.55000000000000004">
      <c r="A36" s="86"/>
      <c r="B36" s="1023" t="s">
        <v>271</v>
      </c>
      <c r="C36" s="62"/>
      <c r="D36" s="42"/>
      <c r="E36" s="503"/>
      <c r="F36" s="384"/>
      <c r="G36" s="503"/>
      <c r="H36" s="65"/>
      <c r="I36" s="25"/>
      <c r="J36" s="504"/>
      <c r="K36" s="504"/>
      <c r="L36" s="504"/>
      <c r="M36" s="25"/>
      <c r="N36" s="489"/>
      <c r="O36" s="1259"/>
      <c r="P36" s="65"/>
      <c r="Q36" s="25"/>
      <c r="R36" s="25"/>
      <c r="S36" s="504"/>
      <c r="T36" s="489"/>
      <c r="U36" s="1259"/>
      <c r="V36" s="65"/>
      <c r="W36" s="489"/>
      <c r="X36" s="25"/>
      <c r="Y36" s="25"/>
      <c r="Z36" s="65"/>
      <c r="AA36" s="489"/>
      <c r="AB36" s="25"/>
      <c r="AC36" s="489"/>
      <c r="AD36" s="1260"/>
      <c r="AE36" s="1261"/>
    </row>
    <row r="37" spans="1:31" ht="23.25" x14ac:dyDescent="0.55000000000000004">
      <c r="A37" s="84"/>
      <c r="B37" s="490" t="s">
        <v>2</v>
      </c>
      <c r="C37" s="1262">
        <f>SUM(C30:C35)</f>
        <v>0</v>
      </c>
      <c r="D37" s="331" t="s">
        <v>1</v>
      </c>
      <c r="E37" s="486" t="s">
        <v>0</v>
      </c>
      <c r="F37" s="78" t="s">
        <v>0</v>
      </c>
      <c r="G37" s="1251" t="s">
        <v>0</v>
      </c>
      <c r="H37" s="1263">
        <f>SUM(H30:H35)</f>
        <v>0</v>
      </c>
      <c r="I37" s="1264">
        <f>SUM(I30:I35)</f>
        <v>0</v>
      </c>
      <c r="J37" s="1264">
        <f>SUM(J30:J35)</f>
        <v>0</v>
      </c>
      <c r="K37" s="1264">
        <f>SUM(K30:K35)</f>
        <v>0</v>
      </c>
      <c r="L37" s="78" t="s">
        <v>0</v>
      </c>
      <c r="M37" s="1264">
        <f>SUM(M30:M35)</f>
        <v>0</v>
      </c>
      <c r="N37" s="1265">
        <f>SUM(N30:N35)</f>
        <v>0</v>
      </c>
      <c r="O37" s="1138">
        <f>C37-(SUM(H37:N37))</f>
        <v>0</v>
      </c>
      <c r="P37" s="1263">
        <f>SUM(P30:P35)</f>
        <v>0</v>
      </c>
      <c r="Q37" s="1264">
        <f>SUM(Q30:Q35)</f>
        <v>0</v>
      </c>
      <c r="R37" s="1264">
        <f>SUM(R30:R35)</f>
        <v>0</v>
      </c>
      <c r="S37" s="1264">
        <f>SUM(S30:S35)</f>
        <v>0</v>
      </c>
      <c r="T37" s="80" t="s">
        <v>0</v>
      </c>
      <c r="U37" s="1166">
        <f>C37-(SUM(P37:T39))</f>
        <v>0</v>
      </c>
      <c r="V37" s="1266">
        <f t="shared" ref="V37:AD37" si="3">SUM(V30:V35)</f>
        <v>0</v>
      </c>
      <c r="W37" s="1090" t="s">
        <v>0</v>
      </c>
      <c r="X37" s="1267">
        <f t="shared" si="3"/>
        <v>0</v>
      </c>
      <c r="Y37" s="1243" t="s">
        <v>0</v>
      </c>
      <c r="Z37" s="1266">
        <f t="shared" si="3"/>
        <v>0</v>
      </c>
      <c r="AA37" s="1090" t="s">
        <v>0</v>
      </c>
      <c r="AB37" s="1267">
        <f t="shared" si="3"/>
        <v>0</v>
      </c>
      <c r="AC37" s="896" t="s">
        <v>0</v>
      </c>
      <c r="AD37" s="1268">
        <f t="shared" si="3"/>
        <v>0</v>
      </c>
      <c r="AE37" s="1269">
        <f>SUM(AE30:AE35)</f>
        <v>0</v>
      </c>
    </row>
    <row r="38" spans="1:31" ht="41.25" x14ac:dyDescent="0.55000000000000004">
      <c r="A38" s="402"/>
      <c r="B38" s="403"/>
      <c r="C38" s="416" t="s">
        <v>13</v>
      </c>
      <c r="D38" s="417" t="s">
        <v>12</v>
      </c>
      <c r="E38" s="391" t="s">
        <v>11</v>
      </c>
      <c r="F38" s="392" t="s">
        <v>10</v>
      </c>
      <c r="G38" s="1208" t="s">
        <v>9</v>
      </c>
      <c r="H38" s="394" t="s">
        <v>255</v>
      </c>
      <c r="I38" s="395" t="s">
        <v>256</v>
      </c>
      <c r="J38" s="395" t="s">
        <v>257</v>
      </c>
      <c r="K38" s="395" t="s">
        <v>258</v>
      </c>
      <c r="L38" s="395" t="s">
        <v>259</v>
      </c>
      <c r="M38" s="395" t="s">
        <v>273</v>
      </c>
      <c r="N38" s="1209" t="s">
        <v>252</v>
      </c>
      <c r="O38" s="1210"/>
      <c r="P38" s="843" t="s">
        <v>263</v>
      </c>
      <c r="Q38" s="175" t="s">
        <v>264</v>
      </c>
      <c r="R38" s="459" t="s">
        <v>265</v>
      </c>
      <c r="S38" s="176" t="s">
        <v>64</v>
      </c>
      <c r="T38" s="879" t="s">
        <v>266</v>
      </c>
      <c r="U38" s="1210"/>
      <c r="V38" s="408"/>
      <c r="W38" s="406"/>
      <c r="X38" s="405"/>
      <c r="Y38" s="1211"/>
      <c r="Z38" s="408"/>
      <c r="AA38" s="406"/>
      <c r="AB38" s="1212"/>
      <c r="AC38" s="406"/>
      <c r="AD38" s="1213"/>
      <c r="AE38" s="1214"/>
    </row>
    <row r="39" spans="1:31" ht="23.25" x14ac:dyDescent="0.55000000000000004">
      <c r="A39" s="86"/>
      <c r="B39" s="85" t="s">
        <v>292</v>
      </c>
      <c r="C39" s="20"/>
      <c r="D39" s="20"/>
      <c r="E39" s="20"/>
      <c r="F39" s="20"/>
      <c r="G39" s="20"/>
      <c r="H39" s="64"/>
      <c r="I39" s="20"/>
      <c r="J39" s="20"/>
      <c r="K39" s="20"/>
      <c r="L39" s="20"/>
      <c r="M39" s="20"/>
      <c r="N39" s="134"/>
      <c r="O39" s="1270"/>
      <c r="P39" s="64"/>
      <c r="Q39" s="20"/>
      <c r="R39" s="20"/>
      <c r="S39" s="20"/>
      <c r="T39" s="134"/>
      <c r="U39" s="1271"/>
      <c r="V39" s="64"/>
      <c r="W39" s="134"/>
      <c r="X39" s="20"/>
      <c r="Y39" s="20"/>
      <c r="Z39" s="64"/>
      <c r="AA39" s="134"/>
      <c r="AB39" s="20"/>
      <c r="AC39" s="134"/>
      <c r="AD39" s="1272"/>
      <c r="AE39" s="1273"/>
    </row>
    <row r="40" spans="1:31" ht="23.25" x14ac:dyDescent="0.55000000000000004">
      <c r="A40" s="86"/>
      <c r="B40" s="98" t="s">
        <v>230</v>
      </c>
      <c r="C40" s="1215">
        <v>0</v>
      </c>
      <c r="D40" s="52" t="s">
        <v>1</v>
      </c>
      <c r="E40" s="102" t="s">
        <v>0</v>
      </c>
      <c r="F40" s="1216">
        <v>0</v>
      </c>
      <c r="G40" s="448" t="s">
        <v>0</v>
      </c>
      <c r="H40" s="1274">
        <v>0</v>
      </c>
      <c r="I40" s="95" t="s">
        <v>0</v>
      </c>
      <c r="J40" s="95" t="s">
        <v>0</v>
      </c>
      <c r="K40" s="95" t="s">
        <v>0</v>
      </c>
      <c r="L40" s="95" t="s">
        <v>0</v>
      </c>
      <c r="M40" s="95" t="s">
        <v>0</v>
      </c>
      <c r="N40" s="1275">
        <v>0</v>
      </c>
      <c r="O40" s="1134">
        <f t="shared" ref="O40:O46" si="4">C40-(SUM(H40:N40))</f>
        <v>0</v>
      </c>
      <c r="P40" s="1276">
        <v>0</v>
      </c>
      <c r="Q40" s="1277">
        <v>0</v>
      </c>
      <c r="R40" s="1216">
        <v>0</v>
      </c>
      <c r="S40" s="1216">
        <v>0</v>
      </c>
      <c r="T40" s="1278">
        <v>0</v>
      </c>
      <c r="U40" s="1239">
        <v>0</v>
      </c>
      <c r="V40" s="1223">
        <v>0</v>
      </c>
      <c r="W40" s="1224">
        <v>0</v>
      </c>
      <c r="X40" s="1279">
        <v>0</v>
      </c>
      <c r="Y40" s="1225">
        <v>0</v>
      </c>
      <c r="Z40" s="1223">
        <v>0</v>
      </c>
      <c r="AA40" s="1224">
        <v>0</v>
      </c>
      <c r="AB40" s="1280">
        <v>0</v>
      </c>
      <c r="AC40" s="1224">
        <v>0</v>
      </c>
      <c r="AD40" s="1281">
        <f t="shared" ref="AD40:AD45" si="5">C40-(V40+X40+Z40+AB40)</f>
        <v>0</v>
      </c>
      <c r="AE40" s="1282">
        <f>(SUM(E40:G40))-(W40+Y40+AA40+AC40)</f>
        <v>0</v>
      </c>
    </row>
    <row r="41" spans="1:31" ht="23.25" x14ac:dyDescent="0.55000000000000004">
      <c r="A41" s="86"/>
      <c r="B41" s="98" t="s">
        <v>231</v>
      </c>
      <c r="C41" s="1190">
        <v>0</v>
      </c>
      <c r="D41" s="36" t="s">
        <v>1</v>
      </c>
      <c r="E41" s="97" t="s">
        <v>0</v>
      </c>
      <c r="F41" s="1234">
        <v>0</v>
      </c>
      <c r="G41" s="458" t="s">
        <v>0</v>
      </c>
      <c r="H41" s="97" t="s">
        <v>0</v>
      </c>
      <c r="I41" s="1235">
        <v>0</v>
      </c>
      <c r="J41" s="95" t="s">
        <v>0</v>
      </c>
      <c r="K41" s="95" t="s">
        <v>0</v>
      </c>
      <c r="L41" s="95" t="s">
        <v>0</v>
      </c>
      <c r="M41" s="95" t="s">
        <v>0</v>
      </c>
      <c r="N41" s="1275">
        <v>0</v>
      </c>
      <c r="O41" s="1134">
        <f t="shared" si="4"/>
        <v>0</v>
      </c>
      <c r="P41" s="1233">
        <v>0</v>
      </c>
      <c r="Q41" s="1234">
        <v>0</v>
      </c>
      <c r="R41" s="1237">
        <v>0</v>
      </c>
      <c r="S41" s="1216">
        <v>0</v>
      </c>
      <c r="T41" s="1238">
        <v>0</v>
      </c>
      <c r="U41" s="1239">
        <v>0</v>
      </c>
      <c r="V41" s="1241">
        <v>0</v>
      </c>
      <c r="W41" s="1283">
        <v>0</v>
      </c>
      <c r="X41" s="1242">
        <v>0</v>
      </c>
      <c r="Y41" s="1284">
        <v>0</v>
      </c>
      <c r="Z41" s="1241">
        <v>0</v>
      </c>
      <c r="AA41" s="1283">
        <v>0</v>
      </c>
      <c r="AB41" s="1244">
        <v>0</v>
      </c>
      <c r="AC41" s="1283">
        <v>0</v>
      </c>
      <c r="AD41" s="1281">
        <f t="shared" si="5"/>
        <v>0</v>
      </c>
      <c r="AE41" s="1282">
        <f t="shared" ref="AE41:AE46" si="6">(SUM(E41:G41))-(W41+Y41+AA41+AC41)</f>
        <v>0</v>
      </c>
    </row>
    <row r="42" spans="1:31" ht="23.25" x14ac:dyDescent="0.55000000000000004">
      <c r="A42" s="86"/>
      <c r="B42" s="98" t="s">
        <v>232</v>
      </c>
      <c r="C42" s="1176">
        <v>0</v>
      </c>
      <c r="D42" s="52" t="s">
        <v>1</v>
      </c>
      <c r="E42" s="97" t="s">
        <v>0</v>
      </c>
      <c r="F42" s="1177">
        <v>0</v>
      </c>
      <c r="G42" s="458" t="s">
        <v>0</v>
      </c>
      <c r="H42" s="97" t="s">
        <v>0</v>
      </c>
      <c r="I42" s="95" t="s">
        <v>0</v>
      </c>
      <c r="J42" s="1235">
        <v>0</v>
      </c>
      <c r="K42" s="95" t="s">
        <v>0</v>
      </c>
      <c r="L42" s="95" t="s">
        <v>0</v>
      </c>
      <c r="M42" s="95" t="s">
        <v>0</v>
      </c>
      <c r="N42" s="1285">
        <v>0</v>
      </c>
      <c r="O42" s="1134">
        <f t="shared" si="4"/>
        <v>0</v>
      </c>
      <c r="P42" s="1247">
        <v>0</v>
      </c>
      <c r="Q42" s="1177">
        <v>0</v>
      </c>
      <c r="R42" s="1179">
        <v>0</v>
      </c>
      <c r="S42" s="1216">
        <v>0</v>
      </c>
      <c r="T42" s="1286">
        <v>0</v>
      </c>
      <c r="U42" s="1239">
        <v>0</v>
      </c>
      <c r="V42" s="1185">
        <v>0</v>
      </c>
      <c r="W42" s="1186">
        <v>0</v>
      </c>
      <c r="X42" s="1187">
        <v>0</v>
      </c>
      <c r="Y42" s="1188">
        <v>0</v>
      </c>
      <c r="Z42" s="1185">
        <v>0</v>
      </c>
      <c r="AA42" s="1186">
        <v>0</v>
      </c>
      <c r="AB42" s="1189">
        <v>0</v>
      </c>
      <c r="AC42" s="1186">
        <v>0</v>
      </c>
      <c r="AD42" s="1281">
        <f t="shared" si="5"/>
        <v>0</v>
      </c>
      <c r="AE42" s="1282">
        <f t="shared" si="6"/>
        <v>0</v>
      </c>
    </row>
    <row r="43" spans="1:31" ht="23.25" x14ac:dyDescent="0.55000000000000004">
      <c r="A43" s="86"/>
      <c r="B43" s="98" t="s">
        <v>233</v>
      </c>
      <c r="C43" s="1176">
        <v>0</v>
      </c>
      <c r="D43" s="52" t="s">
        <v>1</v>
      </c>
      <c r="E43" s="97" t="s">
        <v>0</v>
      </c>
      <c r="F43" s="1177">
        <v>0</v>
      </c>
      <c r="G43" s="458" t="s">
        <v>0</v>
      </c>
      <c r="H43" s="97" t="s">
        <v>0</v>
      </c>
      <c r="I43" s="95" t="s">
        <v>0</v>
      </c>
      <c r="J43" s="95" t="s">
        <v>0</v>
      </c>
      <c r="K43" s="1235">
        <v>0</v>
      </c>
      <c r="L43" s="95" t="s">
        <v>0</v>
      </c>
      <c r="M43" s="95" t="s">
        <v>0</v>
      </c>
      <c r="N43" s="1285">
        <v>0</v>
      </c>
      <c r="O43" s="1134">
        <f t="shared" si="4"/>
        <v>0</v>
      </c>
      <c r="P43" s="1247">
        <v>0</v>
      </c>
      <c r="Q43" s="1177">
        <v>0</v>
      </c>
      <c r="R43" s="1179">
        <v>0</v>
      </c>
      <c r="S43" s="1216">
        <v>0</v>
      </c>
      <c r="T43" s="1286">
        <v>0</v>
      </c>
      <c r="U43" s="1239">
        <v>0</v>
      </c>
      <c r="V43" s="1185">
        <v>0</v>
      </c>
      <c r="W43" s="1186">
        <v>0</v>
      </c>
      <c r="X43" s="1187">
        <v>0</v>
      </c>
      <c r="Y43" s="1188">
        <v>0</v>
      </c>
      <c r="Z43" s="1185">
        <v>0</v>
      </c>
      <c r="AA43" s="1186">
        <v>0</v>
      </c>
      <c r="AB43" s="1189">
        <v>0</v>
      </c>
      <c r="AC43" s="1186">
        <v>0</v>
      </c>
      <c r="AD43" s="1281">
        <f t="shared" si="5"/>
        <v>0</v>
      </c>
      <c r="AE43" s="1282">
        <f t="shared" si="6"/>
        <v>0</v>
      </c>
    </row>
    <row r="44" spans="1:31" ht="23.25" x14ac:dyDescent="0.55000000000000004">
      <c r="A44" s="86"/>
      <c r="B44" s="98" t="s">
        <v>234</v>
      </c>
      <c r="C44" s="1176">
        <v>0</v>
      </c>
      <c r="D44" s="36" t="s">
        <v>1</v>
      </c>
      <c r="E44" s="97" t="s">
        <v>0</v>
      </c>
      <c r="F44" s="1177">
        <v>0</v>
      </c>
      <c r="G44" s="458" t="s">
        <v>0</v>
      </c>
      <c r="H44" s="97" t="s">
        <v>0</v>
      </c>
      <c r="I44" s="95" t="s">
        <v>0</v>
      </c>
      <c r="J44" s="95" t="s">
        <v>0</v>
      </c>
      <c r="K44" s="95" t="s">
        <v>0</v>
      </c>
      <c r="L44" s="1235">
        <v>0</v>
      </c>
      <c r="M44" s="95" t="s">
        <v>0</v>
      </c>
      <c r="N44" s="1285">
        <v>0</v>
      </c>
      <c r="O44" s="1134">
        <f t="shared" si="4"/>
        <v>0</v>
      </c>
      <c r="P44" s="1247">
        <v>0</v>
      </c>
      <c r="Q44" s="1177">
        <v>0</v>
      </c>
      <c r="R44" s="1179">
        <v>0</v>
      </c>
      <c r="S44" s="1216">
        <v>0</v>
      </c>
      <c r="T44" s="1286">
        <v>0</v>
      </c>
      <c r="U44" s="1239">
        <v>0</v>
      </c>
      <c r="V44" s="1185">
        <v>0</v>
      </c>
      <c r="W44" s="1186">
        <v>0</v>
      </c>
      <c r="X44" s="1187">
        <v>0</v>
      </c>
      <c r="Y44" s="1188">
        <v>0</v>
      </c>
      <c r="Z44" s="1185">
        <v>0</v>
      </c>
      <c r="AA44" s="1186">
        <v>0</v>
      </c>
      <c r="AB44" s="1189">
        <v>0</v>
      </c>
      <c r="AC44" s="1186">
        <v>0</v>
      </c>
      <c r="AD44" s="1281">
        <f t="shared" si="5"/>
        <v>0</v>
      </c>
      <c r="AE44" s="1282">
        <f t="shared" si="6"/>
        <v>0</v>
      </c>
    </row>
    <row r="45" spans="1:31" ht="23.25" x14ac:dyDescent="0.55000000000000004">
      <c r="A45" s="86"/>
      <c r="B45" s="460" t="s">
        <v>235</v>
      </c>
      <c r="C45" s="1176">
        <v>0</v>
      </c>
      <c r="D45" s="16" t="s">
        <v>1</v>
      </c>
      <c r="E45" s="461" t="s">
        <v>0</v>
      </c>
      <c r="F45" s="1287">
        <v>0</v>
      </c>
      <c r="G45" s="1032" t="s">
        <v>0</v>
      </c>
      <c r="H45" s="461" t="s">
        <v>0</v>
      </c>
      <c r="I45" s="319" t="s">
        <v>0</v>
      </c>
      <c r="J45" s="319" t="s">
        <v>0</v>
      </c>
      <c r="K45" s="319" t="s">
        <v>0</v>
      </c>
      <c r="L45" s="319" t="s">
        <v>0</v>
      </c>
      <c r="M45" s="1248">
        <v>0</v>
      </c>
      <c r="N45" s="1285">
        <v>0</v>
      </c>
      <c r="O45" s="1134">
        <f t="shared" si="4"/>
        <v>0</v>
      </c>
      <c r="P45" s="1247">
        <v>0</v>
      </c>
      <c r="Q45" s="1177">
        <v>0</v>
      </c>
      <c r="R45" s="1179">
        <v>0</v>
      </c>
      <c r="S45" s="1183">
        <v>0</v>
      </c>
      <c r="T45" s="1286">
        <v>0</v>
      </c>
      <c r="U45" s="1239">
        <v>0</v>
      </c>
      <c r="V45" s="1185">
        <v>0</v>
      </c>
      <c r="W45" s="1186">
        <v>0</v>
      </c>
      <c r="X45" s="1187">
        <v>0</v>
      </c>
      <c r="Y45" s="1188">
        <v>0</v>
      </c>
      <c r="Z45" s="1185">
        <v>0</v>
      </c>
      <c r="AA45" s="1186">
        <v>0</v>
      </c>
      <c r="AB45" s="1189">
        <v>0</v>
      </c>
      <c r="AC45" s="1186">
        <v>0</v>
      </c>
      <c r="AD45" s="1226">
        <f t="shared" si="5"/>
        <v>0</v>
      </c>
      <c r="AE45" s="1282">
        <f t="shared" si="6"/>
        <v>0</v>
      </c>
    </row>
    <row r="46" spans="1:31" x14ac:dyDescent="0.5">
      <c r="A46" s="84"/>
      <c r="B46" s="706" t="s">
        <v>2</v>
      </c>
      <c r="C46" s="1288">
        <f>SUM(C40:C45)</f>
        <v>0</v>
      </c>
      <c r="D46" s="706" t="s">
        <v>1</v>
      </c>
      <c r="E46" s="81" t="s">
        <v>0</v>
      </c>
      <c r="F46" s="1289">
        <f>SUM(F40:F45)</f>
        <v>0</v>
      </c>
      <c r="G46" s="553" t="s">
        <v>0</v>
      </c>
      <c r="H46" s="1290">
        <f t="shared" ref="H46:N46" si="7">SUM(H40:H45)</f>
        <v>0</v>
      </c>
      <c r="I46" s="1291">
        <f t="shared" si="7"/>
        <v>0</v>
      </c>
      <c r="J46" s="1291">
        <f t="shared" si="7"/>
        <v>0</v>
      </c>
      <c r="K46" s="1291">
        <f t="shared" si="7"/>
        <v>0</v>
      </c>
      <c r="L46" s="1291">
        <f t="shared" si="7"/>
        <v>0</v>
      </c>
      <c r="M46" s="1291">
        <f t="shared" si="7"/>
        <v>0</v>
      </c>
      <c r="N46" s="1292">
        <f t="shared" si="7"/>
        <v>0</v>
      </c>
      <c r="O46" s="1138">
        <f t="shared" si="4"/>
        <v>0</v>
      </c>
      <c r="P46" s="1290">
        <f>SUM(P40:P45)</f>
        <v>0</v>
      </c>
      <c r="Q46" s="1289">
        <f>SUM(Q40:Q45)</f>
        <v>0</v>
      </c>
      <c r="R46" s="1289">
        <f>SUM(R40:R45)</f>
        <v>0</v>
      </c>
      <c r="S46" s="1289">
        <f>SUM(S40:S45)</f>
        <v>0</v>
      </c>
      <c r="T46" s="1293">
        <f>SUM(T40:T45)</f>
        <v>0</v>
      </c>
      <c r="U46" s="1294">
        <f>C46-(SUM(P46:T46))</f>
        <v>0</v>
      </c>
      <c r="V46" s="1295">
        <f t="shared" ref="V46:AD46" si="8">SUM(V40:V45)</f>
        <v>0</v>
      </c>
      <c r="W46" s="1292">
        <f t="shared" si="8"/>
        <v>0</v>
      </c>
      <c r="X46" s="1296">
        <f t="shared" si="8"/>
        <v>0</v>
      </c>
      <c r="Y46" s="1297">
        <f t="shared" si="8"/>
        <v>0</v>
      </c>
      <c r="Z46" s="1295">
        <f t="shared" si="8"/>
        <v>0</v>
      </c>
      <c r="AA46" s="1292">
        <f t="shared" si="8"/>
        <v>0</v>
      </c>
      <c r="AB46" s="1296">
        <f t="shared" si="8"/>
        <v>0</v>
      </c>
      <c r="AC46" s="1292">
        <f t="shared" si="8"/>
        <v>0</v>
      </c>
      <c r="AD46" s="1298">
        <f t="shared" si="8"/>
        <v>0</v>
      </c>
      <c r="AE46" s="1282">
        <f t="shared" si="6"/>
        <v>0</v>
      </c>
    </row>
    <row r="47" spans="1:31" ht="24" x14ac:dyDescent="0.55000000000000004">
      <c r="A47" s="451">
        <v>4</v>
      </c>
      <c r="B47" s="108" t="s">
        <v>15</v>
      </c>
      <c r="C47" s="1299"/>
      <c r="D47" s="1299"/>
      <c r="E47" s="106"/>
      <c r="F47" s="106"/>
      <c r="G47" s="106"/>
      <c r="H47" s="106"/>
      <c r="I47" s="106"/>
      <c r="J47" s="106"/>
      <c r="K47" s="106"/>
      <c r="L47" s="106"/>
      <c r="M47" s="106"/>
      <c r="N47" s="106"/>
      <c r="O47" s="1205"/>
      <c r="P47" s="106"/>
      <c r="Q47" s="106"/>
      <c r="R47" s="106"/>
      <c r="S47" s="106"/>
      <c r="T47" s="106"/>
      <c r="U47" s="1205"/>
      <c r="V47" s="106"/>
      <c r="W47" s="106"/>
      <c r="X47" s="106"/>
      <c r="Y47" s="106"/>
      <c r="Z47" s="106"/>
      <c r="AA47" s="106"/>
      <c r="AB47" s="106"/>
      <c r="AC47" s="105"/>
      <c r="AD47" s="1300"/>
      <c r="AE47" s="1301"/>
    </row>
    <row r="48" spans="1:31" s="66" customFormat="1" ht="45" x14ac:dyDescent="0.2">
      <c r="A48" s="387"/>
      <c r="B48" s="388"/>
      <c r="C48" s="389"/>
      <c r="D48" s="390"/>
      <c r="E48" s="391" t="s">
        <v>11</v>
      </c>
      <c r="F48" s="392" t="s">
        <v>10</v>
      </c>
      <c r="G48" s="1208" t="s">
        <v>9</v>
      </c>
      <c r="H48" s="180" t="s">
        <v>25</v>
      </c>
      <c r="I48" s="177" t="s">
        <v>23</v>
      </c>
      <c r="J48" s="176" t="s">
        <v>22</v>
      </c>
      <c r="K48" s="395" t="s">
        <v>8</v>
      </c>
      <c r="L48" s="395" t="s">
        <v>545</v>
      </c>
      <c r="M48" s="396" t="s">
        <v>7</v>
      </c>
      <c r="N48" s="1152" t="s">
        <v>252</v>
      </c>
      <c r="O48" s="1112"/>
      <c r="P48" s="843" t="s">
        <v>263</v>
      </c>
      <c r="Q48" s="229" t="s">
        <v>274</v>
      </c>
      <c r="R48" s="175" t="s">
        <v>275</v>
      </c>
      <c r="S48" s="175" t="s">
        <v>276</v>
      </c>
      <c r="T48" s="879" t="s">
        <v>252</v>
      </c>
      <c r="U48" s="1112"/>
      <c r="V48" s="400"/>
      <c r="W48" s="398"/>
      <c r="X48" s="397"/>
      <c r="Y48" s="1302"/>
      <c r="Z48" s="400"/>
      <c r="AA48" s="398"/>
      <c r="AB48" s="1303"/>
      <c r="AC48" s="398"/>
      <c r="AD48" s="1304"/>
      <c r="AE48" s="1305"/>
    </row>
    <row r="49" spans="1:31" x14ac:dyDescent="0.5">
      <c r="A49" s="86"/>
      <c r="B49" s="18" t="s">
        <v>213</v>
      </c>
      <c r="C49" s="1306">
        <v>0</v>
      </c>
      <c r="D49" s="63" t="s">
        <v>1</v>
      </c>
      <c r="E49" s="361" t="s">
        <v>0</v>
      </c>
      <c r="F49" s="1307">
        <v>0</v>
      </c>
      <c r="G49" s="1308" t="s">
        <v>0</v>
      </c>
      <c r="H49" s="361" t="s">
        <v>0</v>
      </c>
      <c r="I49" s="363" t="s">
        <v>0</v>
      </c>
      <c r="J49" s="363" t="s">
        <v>0</v>
      </c>
      <c r="K49" s="1307">
        <v>0</v>
      </c>
      <c r="L49" s="1307">
        <v>0</v>
      </c>
      <c r="M49" s="363" t="s">
        <v>0</v>
      </c>
      <c r="N49" s="362" t="s">
        <v>0</v>
      </c>
      <c r="O49" s="1122">
        <f>C49-(SUM(H49:N49))</f>
        <v>0</v>
      </c>
      <c r="P49" s="1309">
        <v>0</v>
      </c>
      <c r="Q49" s="1310">
        <v>0</v>
      </c>
      <c r="R49" s="1311">
        <v>0</v>
      </c>
      <c r="S49" s="1310">
        <v>0</v>
      </c>
      <c r="T49" s="1218" t="s">
        <v>0</v>
      </c>
      <c r="U49" s="1222">
        <f>C49-(SUM(P49:T49))</f>
        <v>0</v>
      </c>
      <c r="V49" s="1312">
        <v>0</v>
      </c>
      <c r="W49" s="1313">
        <v>0</v>
      </c>
      <c r="X49" s="1314">
        <v>0</v>
      </c>
      <c r="Y49" s="1315">
        <v>0</v>
      </c>
      <c r="Z49" s="1312">
        <v>0</v>
      </c>
      <c r="AA49" s="1313">
        <v>0</v>
      </c>
      <c r="AB49" s="1316">
        <v>0</v>
      </c>
      <c r="AC49" s="1313">
        <v>0</v>
      </c>
      <c r="AD49" s="1281">
        <f t="shared" ref="AD49" si="9">C49-(V49+X49+Z49+AB49)</f>
        <v>0</v>
      </c>
      <c r="AE49" s="1282">
        <f>(SUM(E49:G49))-(W49+Y49+AA49+AC49)</f>
        <v>0</v>
      </c>
    </row>
    <row r="50" spans="1:31" x14ac:dyDescent="0.5">
      <c r="A50" s="84"/>
      <c r="B50" s="364" t="s">
        <v>169</v>
      </c>
      <c r="C50" s="365"/>
      <c r="D50" s="349"/>
      <c r="E50" s="349"/>
      <c r="F50" s="538"/>
      <c r="G50" s="128"/>
      <c r="H50" s="839"/>
      <c r="I50" s="366"/>
      <c r="J50" s="366"/>
      <c r="K50" s="366"/>
      <c r="L50" s="366"/>
      <c r="M50" s="366"/>
      <c r="N50" s="375"/>
      <c r="O50" s="1317"/>
      <c r="P50" s="1318"/>
      <c r="Q50" s="1319"/>
      <c r="R50" s="1319"/>
      <c r="S50" s="1319"/>
      <c r="T50" s="1320"/>
      <c r="U50" s="1317"/>
      <c r="V50" s="839"/>
      <c r="W50" s="375"/>
      <c r="X50" s="366"/>
      <c r="Y50" s="366"/>
      <c r="Z50" s="839"/>
      <c r="AA50" s="375"/>
      <c r="AB50" s="366"/>
      <c r="AC50" s="375"/>
      <c r="AD50" s="1321"/>
      <c r="AE50" s="1322"/>
    </row>
    <row r="51" spans="1:31" x14ac:dyDescent="0.5">
      <c r="A51" s="168"/>
      <c r="B51" s="167" t="s">
        <v>167</v>
      </c>
      <c r="C51" s="1323">
        <v>0</v>
      </c>
      <c r="D51" s="1324" t="s">
        <v>1</v>
      </c>
      <c r="E51" s="1325" t="s">
        <v>0</v>
      </c>
      <c r="F51" s="1326">
        <v>0</v>
      </c>
      <c r="G51" s="5" t="s">
        <v>0</v>
      </c>
      <c r="H51" s="1325" t="s">
        <v>0</v>
      </c>
      <c r="I51" s="1327" t="s">
        <v>0</v>
      </c>
      <c r="J51" s="1327" t="s">
        <v>0</v>
      </c>
      <c r="K51" s="1327" t="s">
        <v>0</v>
      </c>
      <c r="L51" s="1327" t="s">
        <v>0</v>
      </c>
      <c r="M51" s="1328">
        <v>0</v>
      </c>
      <c r="N51" s="1329">
        <v>0</v>
      </c>
      <c r="O51" s="1330">
        <v>0</v>
      </c>
      <c r="P51" s="1331">
        <v>0</v>
      </c>
      <c r="Q51" s="1332">
        <v>0</v>
      </c>
      <c r="R51" s="1328">
        <v>0</v>
      </c>
      <c r="S51" s="1332">
        <v>0</v>
      </c>
      <c r="T51" s="1333" t="s">
        <v>0</v>
      </c>
      <c r="U51" s="1104">
        <f>C51-(SUM(P51:T51))</f>
        <v>0</v>
      </c>
      <c r="V51" s="1334">
        <v>0</v>
      </c>
      <c r="W51" s="1335">
        <v>0</v>
      </c>
      <c r="X51" s="1336">
        <v>0</v>
      </c>
      <c r="Y51" s="1337">
        <v>0</v>
      </c>
      <c r="Z51" s="1334">
        <v>0</v>
      </c>
      <c r="AA51" s="1335">
        <v>0</v>
      </c>
      <c r="AB51" s="1338">
        <v>0</v>
      </c>
      <c r="AC51" s="1335">
        <v>0</v>
      </c>
      <c r="AD51" s="1281">
        <f t="shared" ref="AD51:AD52" si="10">C51-(V51+X51+Z51+AB51)</f>
        <v>0</v>
      </c>
      <c r="AE51" s="1282">
        <f>(SUM(E51:G51))-(W51+Y51+AA51+AC51)</f>
        <v>0</v>
      </c>
    </row>
    <row r="52" spans="1:31" x14ac:dyDescent="0.5">
      <c r="A52" s="114"/>
      <c r="B52" s="371" t="s">
        <v>168</v>
      </c>
      <c r="C52" s="1339">
        <v>0</v>
      </c>
      <c r="D52" s="372" t="s">
        <v>1</v>
      </c>
      <c r="E52" s="373" t="s">
        <v>0</v>
      </c>
      <c r="F52" s="374" t="s">
        <v>0</v>
      </c>
      <c r="G52" s="1311">
        <v>0</v>
      </c>
      <c r="H52" s="373" t="s">
        <v>0</v>
      </c>
      <c r="I52" s="374" t="s">
        <v>0</v>
      </c>
      <c r="J52" s="374" t="s">
        <v>0</v>
      </c>
      <c r="K52" s="1310">
        <v>0</v>
      </c>
      <c r="L52" s="1310">
        <v>0</v>
      </c>
      <c r="M52" s="1311">
        <v>0</v>
      </c>
      <c r="N52" s="362" t="s">
        <v>0</v>
      </c>
      <c r="O52" s="1340">
        <f>C52-(SUM(H52:N52))</f>
        <v>0</v>
      </c>
      <c r="P52" s="1341">
        <v>0</v>
      </c>
      <c r="Q52" s="1342">
        <v>0</v>
      </c>
      <c r="R52" s="1343">
        <v>0</v>
      </c>
      <c r="S52" s="1342">
        <v>0</v>
      </c>
      <c r="T52" s="1344" t="s">
        <v>0</v>
      </c>
      <c r="U52" s="1340">
        <f>C52-(SUM(P52:T52))</f>
        <v>0</v>
      </c>
      <c r="V52" s="1345">
        <v>0</v>
      </c>
      <c r="W52" s="1346">
        <v>0</v>
      </c>
      <c r="X52" s="1347">
        <v>0</v>
      </c>
      <c r="Y52" s="1348">
        <v>0</v>
      </c>
      <c r="Z52" s="1345">
        <v>0</v>
      </c>
      <c r="AA52" s="1346">
        <v>0</v>
      </c>
      <c r="AB52" s="1349">
        <v>0</v>
      </c>
      <c r="AC52" s="1346">
        <v>0</v>
      </c>
      <c r="AD52" s="1281">
        <f t="shared" si="10"/>
        <v>0</v>
      </c>
      <c r="AE52" s="1282">
        <f>(SUM(E52:G52))-(W52+Y52+AA52+AC52)</f>
        <v>0</v>
      </c>
    </row>
    <row r="53" spans="1:31" x14ac:dyDescent="0.5">
      <c r="A53" s="84"/>
      <c r="B53" s="364" t="s">
        <v>170</v>
      </c>
      <c r="C53" s="365"/>
      <c r="D53" s="349"/>
      <c r="E53" s="128"/>
      <c r="F53" s="128"/>
      <c r="G53" s="128"/>
      <c r="H53" s="839"/>
      <c r="I53" s="366"/>
      <c r="J53" s="366"/>
      <c r="K53" s="366"/>
      <c r="L53" s="366"/>
      <c r="M53" s="366"/>
      <c r="N53" s="375"/>
      <c r="O53" s="1350"/>
      <c r="P53" s="839"/>
      <c r="Q53" s="366"/>
      <c r="R53" s="366"/>
      <c r="S53" s="366"/>
      <c r="T53" s="375"/>
      <c r="U53" s="1351"/>
      <c r="V53" s="839"/>
      <c r="W53" s="375"/>
      <c r="X53" s="366"/>
      <c r="Y53" s="366"/>
      <c r="Z53" s="839"/>
      <c r="AA53" s="375"/>
      <c r="AB53" s="366"/>
      <c r="AC53" s="375"/>
      <c r="AD53" s="1352"/>
      <c r="AE53" s="1353"/>
    </row>
    <row r="54" spans="1:31" x14ac:dyDescent="0.5">
      <c r="A54" s="114"/>
      <c r="B54" s="449" t="s">
        <v>172</v>
      </c>
      <c r="C54" s="1339">
        <v>0</v>
      </c>
      <c r="D54" s="372" t="s">
        <v>14</v>
      </c>
      <c r="E54" s="373" t="s">
        <v>0</v>
      </c>
      <c r="F54" s="374" t="s">
        <v>0</v>
      </c>
      <c r="G54" s="1311">
        <v>0</v>
      </c>
      <c r="H54" s="373" t="s">
        <v>0</v>
      </c>
      <c r="I54" s="374" t="s">
        <v>0</v>
      </c>
      <c r="J54" s="374" t="s">
        <v>0</v>
      </c>
      <c r="K54" s="1310">
        <v>0</v>
      </c>
      <c r="L54" s="1310">
        <v>0</v>
      </c>
      <c r="M54" s="1311">
        <v>0</v>
      </c>
      <c r="N54" s="362" t="s">
        <v>0</v>
      </c>
      <c r="O54" s="1122">
        <f>C54-(SUM(H54:N54))</f>
        <v>0</v>
      </c>
      <c r="P54" s="1309">
        <v>0</v>
      </c>
      <c r="Q54" s="1310">
        <v>0</v>
      </c>
      <c r="R54" s="1311">
        <v>0</v>
      </c>
      <c r="S54" s="1310">
        <v>0</v>
      </c>
      <c r="T54" s="1218" t="s">
        <v>0</v>
      </c>
      <c r="U54" s="1222">
        <f>C54-(SUM(P54:T54))</f>
        <v>0</v>
      </c>
      <c r="V54" s="1345">
        <v>0</v>
      </c>
      <c r="W54" s="1346">
        <v>0</v>
      </c>
      <c r="X54" s="1347">
        <v>0</v>
      </c>
      <c r="Y54" s="1348">
        <v>0</v>
      </c>
      <c r="Z54" s="1345">
        <v>0</v>
      </c>
      <c r="AA54" s="1346">
        <v>0</v>
      </c>
      <c r="AB54" s="1349">
        <v>0</v>
      </c>
      <c r="AC54" s="1346">
        <v>0</v>
      </c>
      <c r="AD54" s="1281">
        <f t="shared" ref="AD54" si="11">C54-(V54+X54+Z54+AB54)</f>
        <v>0</v>
      </c>
      <c r="AE54" s="1282">
        <f>(SUM(E54:G54))-(W54+Y54+AA54+AC54)</f>
        <v>0</v>
      </c>
    </row>
    <row r="55" spans="1:31" x14ac:dyDescent="0.5">
      <c r="A55" s="84"/>
      <c r="B55" s="450" t="s">
        <v>171</v>
      </c>
      <c r="C55" s="365"/>
      <c r="D55" s="349"/>
      <c r="E55" s="128"/>
      <c r="F55" s="128"/>
      <c r="G55" s="128"/>
      <c r="H55" s="839"/>
      <c r="I55" s="366"/>
      <c r="J55" s="366"/>
      <c r="K55" s="366"/>
      <c r="L55" s="366"/>
      <c r="M55" s="366"/>
      <c r="N55" s="375"/>
      <c r="O55" s="1317"/>
      <c r="P55" s="1354"/>
      <c r="Q55" s="1355"/>
      <c r="R55" s="1355"/>
      <c r="S55" s="1355"/>
      <c r="T55" s="1320"/>
      <c r="U55" s="1317"/>
      <c r="V55" s="839"/>
      <c r="W55" s="375"/>
      <c r="X55" s="366"/>
      <c r="Y55" s="366"/>
      <c r="Z55" s="839"/>
      <c r="AA55" s="375"/>
      <c r="AB55" s="366"/>
      <c r="AC55" s="375"/>
      <c r="AD55" s="1352"/>
      <c r="AE55" s="1353"/>
    </row>
    <row r="56" spans="1:31" x14ac:dyDescent="0.5">
      <c r="A56" s="86"/>
      <c r="B56" s="18" t="s">
        <v>173</v>
      </c>
      <c r="C56" s="1306">
        <v>0</v>
      </c>
      <c r="D56" s="63" t="s">
        <v>1</v>
      </c>
      <c r="E56" s="1356">
        <v>0</v>
      </c>
      <c r="F56" s="363" t="s">
        <v>0</v>
      </c>
      <c r="G56" s="1308" t="s">
        <v>0</v>
      </c>
      <c r="H56" s="361" t="s">
        <v>0</v>
      </c>
      <c r="I56" s="363" t="s">
        <v>0</v>
      </c>
      <c r="J56" s="363" t="s">
        <v>0</v>
      </c>
      <c r="K56" s="363" t="s">
        <v>0</v>
      </c>
      <c r="L56" s="363" t="s">
        <v>0</v>
      </c>
      <c r="M56" s="363" t="s">
        <v>0</v>
      </c>
      <c r="N56" s="1357">
        <v>0</v>
      </c>
      <c r="O56" s="1358">
        <v>0</v>
      </c>
      <c r="P56" s="1309">
        <v>0</v>
      </c>
      <c r="Q56" s="1310">
        <v>0</v>
      </c>
      <c r="R56" s="1311">
        <v>0</v>
      </c>
      <c r="S56" s="1310">
        <v>0</v>
      </c>
      <c r="T56" s="1218" t="s">
        <v>0</v>
      </c>
      <c r="U56" s="1222">
        <f>C56-(SUM(P56:T56))</f>
        <v>0</v>
      </c>
      <c r="V56" s="1312">
        <v>0</v>
      </c>
      <c r="W56" s="1313">
        <v>0</v>
      </c>
      <c r="X56" s="1314">
        <v>0</v>
      </c>
      <c r="Y56" s="1315">
        <v>0</v>
      </c>
      <c r="Z56" s="1312">
        <v>0</v>
      </c>
      <c r="AA56" s="1313">
        <v>0</v>
      </c>
      <c r="AB56" s="1316">
        <v>0</v>
      </c>
      <c r="AC56" s="1313">
        <v>0</v>
      </c>
      <c r="AD56" s="1281">
        <f t="shared" ref="AD56" si="12">C56-(V56+X56+Z56+AB56)</f>
        <v>0</v>
      </c>
      <c r="AE56" s="1282">
        <f>(SUM(E56:G56))-(W56+Y56+AA56+AC56)</f>
        <v>0</v>
      </c>
    </row>
    <row r="57" spans="1:31" x14ac:dyDescent="0.5">
      <c r="A57" s="86"/>
      <c r="B57" s="332" t="s">
        <v>174</v>
      </c>
      <c r="C57" s="61"/>
      <c r="D57" s="42"/>
      <c r="E57" s="41"/>
      <c r="F57" s="41"/>
      <c r="G57" s="41"/>
      <c r="H57" s="839"/>
      <c r="I57" s="366"/>
      <c r="J57" s="366"/>
      <c r="K57" s="366"/>
      <c r="L57" s="366"/>
      <c r="M57" s="366"/>
      <c r="N57" s="375"/>
      <c r="O57" s="1193"/>
      <c r="P57" s="856"/>
      <c r="Q57" s="19"/>
      <c r="R57" s="19"/>
      <c r="S57" s="19"/>
      <c r="T57" s="466"/>
      <c r="U57" s="1193"/>
      <c r="V57" s="839"/>
      <c r="W57" s="375"/>
      <c r="X57" s="40"/>
      <c r="Y57" s="40"/>
      <c r="Z57" s="839"/>
      <c r="AA57" s="375"/>
      <c r="AB57" s="40"/>
      <c r="AC57" s="45"/>
      <c r="AD57" s="1352"/>
      <c r="AE57" s="1353"/>
    </row>
    <row r="58" spans="1:31" ht="24" x14ac:dyDescent="0.55000000000000004">
      <c r="A58" s="109">
        <v>5</v>
      </c>
      <c r="B58" s="231" t="s">
        <v>281</v>
      </c>
      <c r="C58" s="107"/>
      <c r="D58" s="107"/>
      <c r="E58" s="188"/>
      <c r="F58" s="188"/>
      <c r="G58" s="188"/>
      <c r="H58" s="187"/>
      <c r="I58" s="187"/>
      <c r="J58" s="187"/>
      <c r="K58" s="186"/>
      <c r="L58" s="186"/>
      <c r="M58" s="185"/>
      <c r="N58" s="185"/>
      <c r="O58" s="1149"/>
      <c r="P58" s="185"/>
      <c r="Q58" s="185"/>
      <c r="R58" s="185"/>
      <c r="S58" s="185"/>
      <c r="T58" s="185"/>
      <c r="U58" s="1149"/>
      <c r="V58" s="106"/>
      <c r="W58" s="106"/>
      <c r="X58" s="106"/>
      <c r="Y58" s="106"/>
      <c r="Z58" s="106"/>
      <c r="AA58" s="106"/>
      <c r="AB58" s="106"/>
      <c r="AC58" s="105"/>
      <c r="AD58" s="1206"/>
      <c r="AE58" s="1207"/>
    </row>
    <row r="59" spans="1:31" ht="45" x14ac:dyDescent="0.5">
      <c r="A59" s="184"/>
      <c r="B59" s="183"/>
      <c r="C59" s="182" t="s">
        <v>13</v>
      </c>
      <c r="D59" s="181" t="s">
        <v>12</v>
      </c>
      <c r="E59" s="180" t="s">
        <v>11</v>
      </c>
      <c r="F59" s="177" t="s">
        <v>10</v>
      </c>
      <c r="G59" s="176" t="s">
        <v>9</v>
      </c>
      <c r="H59" s="843" t="s">
        <v>61</v>
      </c>
      <c r="I59" s="178" t="s">
        <v>58</v>
      </c>
      <c r="J59" s="178" t="s">
        <v>23</v>
      </c>
      <c r="K59" s="229" t="s">
        <v>59</v>
      </c>
      <c r="L59" s="177" t="s">
        <v>60</v>
      </c>
      <c r="M59" s="175" t="s">
        <v>267</v>
      </c>
      <c r="N59" s="1359" t="s">
        <v>7</v>
      </c>
      <c r="O59" s="1360"/>
      <c r="P59" s="843" t="s">
        <v>263</v>
      </c>
      <c r="Q59" s="175" t="s">
        <v>62</v>
      </c>
      <c r="R59" s="230" t="s">
        <v>63</v>
      </c>
      <c r="S59" s="175" t="s">
        <v>64</v>
      </c>
      <c r="T59" s="174" t="s">
        <v>252</v>
      </c>
      <c r="U59" s="1360"/>
      <c r="V59" s="173"/>
      <c r="W59" s="170"/>
      <c r="X59" s="172"/>
      <c r="Y59" s="1153"/>
      <c r="Z59" s="173"/>
      <c r="AA59" s="170"/>
      <c r="AB59" s="1035"/>
      <c r="AC59" s="170"/>
      <c r="AD59" s="1113"/>
      <c r="AE59" s="1114"/>
    </row>
    <row r="60" spans="1:31" x14ac:dyDescent="0.5">
      <c r="A60" s="168"/>
      <c r="B60" s="167" t="s">
        <v>298</v>
      </c>
      <c r="C60" s="1095">
        <v>0</v>
      </c>
      <c r="D60" s="376" t="s">
        <v>65</v>
      </c>
      <c r="E60" s="335" t="s">
        <v>0</v>
      </c>
      <c r="F60" s="1326">
        <v>0</v>
      </c>
      <c r="G60" s="1361">
        <v>0</v>
      </c>
      <c r="H60" s="1102">
        <v>0</v>
      </c>
      <c r="I60" s="1097">
        <v>0</v>
      </c>
      <c r="J60" s="1097">
        <v>0</v>
      </c>
      <c r="K60" s="1096">
        <v>0</v>
      </c>
      <c r="L60" s="1103">
        <v>0</v>
      </c>
      <c r="M60" s="1096">
        <v>0</v>
      </c>
      <c r="N60" s="1362">
        <v>0</v>
      </c>
      <c r="O60" s="1330">
        <v>0</v>
      </c>
      <c r="P60" s="1102">
        <v>0</v>
      </c>
      <c r="Q60" s="1096">
        <v>0</v>
      </c>
      <c r="R60" s="1103">
        <v>0</v>
      </c>
      <c r="S60" s="1103">
        <v>0</v>
      </c>
      <c r="T60" s="1363">
        <v>0</v>
      </c>
      <c r="U60" s="1330">
        <v>0</v>
      </c>
      <c r="V60" s="1107">
        <v>0</v>
      </c>
      <c r="W60" s="1106">
        <v>0</v>
      </c>
      <c r="X60" s="1105">
        <v>0</v>
      </c>
      <c r="Y60" s="1364">
        <v>0</v>
      </c>
      <c r="Z60" s="1107">
        <v>0</v>
      </c>
      <c r="AA60" s="1106">
        <v>0</v>
      </c>
      <c r="AB60" s="1105">
        <v>0</v>
      </c>
      <c r="AC60" s="1106">
        <v>0</v>
      </c>
      <c r="AD60" s="1281">
        <f t="shared" ref="AD60:AD63" si="13">C60-(V60+X60+Z60+AB60)</f>
        <v>0</v>
      </c>
      <c r="AE60" s="1282">
        <f>(SUM(E60:G60))-(W60+Y60+AA60+AC60)</f>
        <v>0</v>
      </c>
    </row>
    <row r="61" spans="1:31" x14ac:dyDescent="0.5">
      <c r="A61" s="168"/>
      <c r="B61" s="167" t="s">
        <v>299</v>
      </c>
      <c r="C61" s="1095">
        <v>0</v>
      </c>
      <c r="D61" s="377" t="s">
        <v>66</v>
      </c>
      <c r="E61" s="335" t="s">
        <v>0</v>
      </c>
      <c r="F61" s="1326">
        <v>0</v>
      </c>
      <c r="G61" s="1361">
        <v>0</v>
      </c>
      <c r="H61" s="1102">
        <v>0</v>
      </c>
      <c r="I61" s="1097">
        <v>0</v>
      </c>
      <c r="J61" s="1097">
        <v>0</v>
      </c>
      <c r="K61" s="1096">
        <v>0</v>
      </c>
      <c r="L61" s="1103">
        <v>0</v>
      </c>
      <c r="M61" s="1096">
        <v>0</v>
      </c>
      <c r="N61" s="1362">
        <v>0</v>
      </c>
      <c r="O61" s="1330">
        <v>0</v>
      </c>
      <c r="P61" s="1102">
        <v>0</v>
      </c>
      <c r="Q61" s="1096">
        <v>0</v>
      </c>
      <c r="R61" s="1103">
        <v>0</v>
      </c>
      <c r="S61" s="1103">
        <v>0</v>
      </c>
      <c r="T61" s="1363">
        <v>0</v>
      </c>
      <c r="U61" s="1330">
        <v>0</v>
      </c>
      <c r="V61" s="1107">
        <v>0</v>
      </c>
      <c r="W61" s="1106">
        <v>0</v>
      </c>
      <c r="X61" s="1105">
        <v>0</v>
      </c>
      <c r="Y61" s="1364">
        <v>0</v>
      </c>
      <c r="Z61" s="1107">
        <v>0</v>
      </c>
      <c r="AA61" s="1106">
        <v>0</v>
      </c>
      <c r="AB61" s="1105">
        <v>0</v>
      </c>
      <c r="AC61" s="1106">
        <v>0</v>
      </c>
      <c r="AD61" s="1281">
        <f t="shared" si="13"/>
        <v>0</v>
      </c>
      <c r="AE61" s="1282">
        <f>(SUM(E61:G61))-(W61+Y61+AA61+AC61)</f>
        <v>0</v>
      </c>
    </row>
    <row r="62" spans="1:31" x14ac:dyDescent="0.5">
      <c r="A62" s="168"/>
      <c r="B62" s="167" t="s">
        <v>300</v>
      </c>
      <c r="C62" s="1095">
        <v>0</v>
      </c>
      <c r="D62" s="377" t="s">
        <v>1</v>
      </c>
      <c r="E62" s="335" t="s">
        <v>0</v>
      </c>
      <c r="F62" s="1326">
        <v>0</v>
      </c>
      <c r="G62" s="1361">
        <v>0</v>
      </c>
      <c r="H62" s="1102">
        <v>0</v>
      </c>
      <c r="I62" s="1097">
        <v>0</v>
      </c>
      <c r="J62" s="1097">
        <v>0</v>
      </c>
      <c r="K62" s="1096">
        <v>0</v>
      </c>
      <c r="L62" s="1103">
        <v>0</v>
      </c>
      <c r="M62" s="1096">
        <v>0</v>
      </c>
      <c r="N62" s="1362">
        <v>0</v>
      </c>
      <c r="O62" s="1330">
        <v>0</v>
      </c>
      <c r="P62" s="1102">
        <v>0</v>
      </c>
      <c r="Q62" s="1096">
        <v>0</v>
      </c>
      <c r="R62" s="1103">
        <v>0</v>
      </c>
      <c r="S62" s="1103">
        <v>0</v>
      </c>
      <c r="T62" s="1363">
        <v>0</v>
      </c>
      <c r="U62" s="1330">
        <v>0</v>
      </c>
      <c r="V62" s="1107">
        <v>0</v>
      </c>
      <c r="W62" s="1106">
        <v>0</v>
      </c>
      <c r="X62" s="1105">
        <v>0</v>
      </c>
      <c r="Y62" s="1364">
        <v>0</v>
      </c>
      <c r="Z62" s="1107">
        <v>0</v>
      </c>
      <c r="AA62" s="1106">
        <v>0</v>
      </c>
      <c r="AB62" s="1105">
        <v>0</v>
      </c>
      <c r="AC62" s="1106">
        <v>0</v>
      </c>
      <c r="AD62" s="1281">
        <f t="shared" si="13"/>
        <v>0</v>
      </c>
      <c r="AE62" s="1282">
        <f>(SUM(E62:G62))-(W62+Y62+AA62+AC62)</f>
        <v>0</v>
      </c>
    </row>
    <row r="63" spans="1:31" x14ac:dyDescent="0.5">
      <c r="A63" s="168"/>
      <c r="B63" s="167" t="s">
        <v>301</v>
      </c>
      <c r="C63" s="1095">
        <v>0</v>
      </c>
      <c r="D63" s="377" t="s">
        <v>66</v>
      </c>
      <c r="E63" s="335" t="s">
        <v>0</v>
      </c>
      <c r="F63" s="1326">
        <v>0</v>
      </c>
      <c r="G63" s="1361">
        <v>0</v>
      </c>
      <c r="H63" s="1102">
        <v>0</v>
      </c>
      <c r="I63" s="1097">
        <v>0</v>
      </c>
      <c r="J63" s="1097">
        <v>0</v>
      </c>
      <c r="K63" s="1096">
        <v>0</v>
      </c>
      <c r="L63" s="1103">
        <v>0</v>
      </c>
      <c r="M63" s="1096">
        <v>0</v>
      </c>
      <c r="N63" s="1362">
        <v>0</v>
      </c>
      <c r="O63" s="1330">
        <v>0</v>
      </c>
      <c r="P63" s="1102">
        <v>0</v>
      </c>
      <c r="Q63" s="1096">
        <v>0</v>
      </c>
      <c r="R63" s="1103">
        <v>0</v>
      </c>
      <c r="S63" s="1103">
        <v>0</v>
      </c>
      <c r="T63" s="1363">
        <v>0</v>
      </c>
      <c r="U63" s="1330">
        <v>0</v>
      </c>
      <c r="V63" s="1107">
        <v>0</v>
      </c>
      <c r="W63" s="1106">
        <v>0</v>
      </c>
      <c r="X63" s="1105">
        <v>0</v>
      </c>
      <c r="Y63" s="1364">
        <v>0</v>
      </c>
      <c r="Z63" s="1107">
        <v>0</v>
      </c>
      <c r="AA63" s="1106">
        <v>0</v>
      </c>
      <c r="AB63" s="1105">
        <v>0</v>
      </c>
      <c r="AC63" s="1106">
        <v>0</v>
      </c>
      <c r="AD63" s="1281">
        <f t="shared" si="13"/>
        <v>0</v>
      </c>
      <c r="AE63" s="1282">
        <f>(SUM(E63:G63))-(W63+Y63+AA63+AC63)</f>
        <v>0</v>
      </c>
    </row>
    <row r="64" spans="1:31" ht="45" hidden="1" x14ac:dyDescent="0.5">
      <c r="A64" s="184"/>
      <c r="B64" s="183"/>
      <c r="C64" s="182" t="s">
        <v>13</v>
      </c>
      <c r="D64" s="181" t="s">
        <v>12</v>
      </c>
      <c r="E64" s="180" t="s">
        <v>11</v>
      </c>
      <c r="F64" s="177" t="s">
        <v>10</v>
      </c>
      <c r="G64" s="176" t="s">
        <v>9</v>
      </c>
      <c r="H64" s="843" t="s">
        <v>61</v>
      </c>
      <c r="I64" s="178" t="s">
        <v>58</v>
      </c>
      <c r="J64" s="178" t="s">
        <v>23</v>
      </c>
      <c r="K64" s="229" t="s">
        <v>59</v>
      </c>
      <c r="L64" s="177" t="s">
        <v>60</v>
      </c>
      <c r="M64" s="175" t="s">
        <v>267</v>
      </c>
      <c r="N64" s="1359" t="s">
        <v>7</v>
      </c>
      <c r="O64" s="1360"/>
      <c r="P64" s="843" t="s">
        <v>263</v>
      </c>
      <c r="Q64" s="175" t="s">
        <v>62</v>
      </c>
      <c r="R64" s="230" t="s">
        <v>63</v>
      </c>
      <c r="S64" s="175" t="s">
        <v>64</v>
      </c>
      <c r="T64" s="174" t="s">
        <v>252</v>
      </c>
      <c r="U64" s="1360"/>
      <c r="V64" s="173"/>
      <c r="W64" s="170"/>
      <c r="X64" s="172"/>
      <c r="Y64" s="1153"/>
      <c r="Z64" s="173"/>
      <c r="AA64" s="170"/>
      <c r="AB64" s="1035"/>
      <c r="AC64" s="170"/>
      <c r="AD64" s="1113"/>
      <c r="AE64" s="1114"/>
    </row>
    <row r="65" spans="1:31" x14ac:dyDescent="0.5">
      <c r="A65" s="86"/>
      <c r="B65" s="163" t="s">
        <v>302</v>
      </c>
      <c r="C65" s="493"/>
      <c r="D65" s="505"/>
      <c r="E65" s="505"/>
      <c r="F65" s="20"/>
      <c r="G65" s="20"/>
      <c r="H65" s="1365"/>
      <c r="I65" s="1366"/>
      <c r="J65" s="1366"/>
      <c r="K65" s="1366"/>
      <c r="L65" s="1366"/>
      <c r="M65" s="1366"/>
      <c r="N65" s="1367"/>
      <c r="O65" s="1368"/>
      <c r="P65" s="1365"/>
      <c r="Q65" s="1366"/>
      <c r="R65" s="1366"/>
      <c r="S65" s="1366"/>
      <c r="T65" s="1367"/>
      <c r="U65" s="1368"/>
      <c r="V65" s="1369"/>
      <c r="W65" s="1370"/>
      <c r="X65" s="464"/>
      <c r="Y65" s="464"/>
      <c r="Z65" s="1369"/>
      <c r="AA65" s="1370"/>
      <c r="AB65" s="464"/>
      <c r="AC65" s="495"/>
      <c r="AD65" s="1371"/>
      <c r="AE65" s="1372"/>
    </row>
    <row r="66" spans="1:31" x14ac:dyDescent="0.5">
      <c r="A66" s="86"/>
      <c r="B66" s="64" t="s">
        <v>205</v>
      </c>
      <c r="C66" s="1127">
        <v>0</v>
      </c>
      <c r="D66" s="378" t="s">
        <v>1</v>
      </c>
      <c r="E66" s="382" t="s">
        <v>0</v>
      </c>
      <c r="F66" s="1234">
        <v>0</v>
      </c>
      <c r="G66" s="1242">
        <v>0</v>
      </c>
      <c r="H66" s="1373">
        <v>0</v>
      </c>
      <c r="I66" s="1374">
        <v>0</v>
      </c>
      <c r="J66" s="1374">
        <v>0</v>
      </c>
      <c r="K66" s="1375">
        <v>0</v>
      </c>
      <c r="L66" s="1376">
        <v>0</v>
      </c>
      <c r="M66" s="1375">
        <v>0</v>
      </c>
      <c r="N66" s="1377">
        <v>0</v>
      </c>
      <c r="O66" s="1378">
        <v>0</v>
      </c>
      <c r="P66" s="1373">
        <v>0</v>
      </c>
      <c r="Q66" s="1375">
        <v>0</v>
      </c>
      <c r="R66" s="1376">
        <v>0</v>
      </c>
      <c r="S66" s="1376">
        <v>0</v>
      </c>
      <c r="T66" s="1379">
        <v>0</v>
      </c>
      <c r="U66" s="1378">
        <v>0</v>
      </c>
      <c r="V66" s="1380">
        <v>0</v>
      </c>
      <c r="W66" s="1381">
        <v>0</v>
      </c>
      <c r="X66" s="1382">
        <v>0</v>
      </c>
      <c r="Y66" s="1383">
        <v>0</v>
      </c>
      <c r="Z66" s="1380">
        <v>0</v>
      </c>
      <c r="AA66" s="1381">
        <v>0</v>
      </c>
      <c r="AB66" s="1382">
        <v>0</v>
      </c>
      <c r="AC66" s="1381">
        <v>0</v>
      </c>
      <c r="AD66" s="1281">
        <f t="shared" ref="AD66:AD68" si="14">C66-(V66+X66+Z66+AB66)</f>
        <v>0</v>
      </c>
      <c r="AE66" s="1282">
        <f>(SUM(E66:G66))-(W66+Y66+AA66+AC66)</f>
        <v>0</v>
      </c>
    </row>
    <row r="67" spans="1:31" x14ac:dyDescent="0.5">
      <c r="A67" s="86"/>
      <c r="B67" s="496" t="s">
        <v>206</v>
      </c>
      <c r="C67" s="1384">
        <v>0</v>
      </c>
      <c r="D67" s="497" t="s">
        <v>67</v>
      </c>
      <c r="E67" s="334" t="s">
        <v>0</v>
      </c>
      <c r="F67" s="1177">
        <v>0</v>
      </c>
      <c r="G67" s="1187">
        <v>0</v>
      </c>
      <c r="H67" s="1373">
        <v>0</v>
      </c>
      <c r="I67" s="1374">
        <v>0</v>
      </c>
      <c r="J67" s="1374">
        <v>0</v>
      </c>
      <c r="K67" s="1375">
        <v>0</v>
      </c>
      <c r="L67" s="1376">
        <v>0</v>
      </c>
      <c r="M67" s="1375">
        <v>0</v>
      </c>
      <c r="N67" s="1377">
        <v>0</v>
      </c>
      <c r="O67" s="1378">
        <v>0</v>
      </c>
      <c r="P67" s="1373">
        <v>0</v>
      </c>
      <c r="Q67" s="1375">
        <v>0</v>
      </c>
      <c r="R67" s="1376">
        <v>0</v>
      </c>
      <c r="S67" s="1376">
        <v>0</v>
      </c>
      <c r="T67" s="1379">
        <v>0</v>
      </c>
      <c r="U67" s="1378">
        <v>0</v>
      </c>
      <c r="V67" s="1385">
        <v>0</v>
      </c>
      <c r="W67" s="1386">
        <v>0</v>
      </c>
      <c r="X67" s="1387">
        <v>0</v>
      </c>
      <c r="Y67" s="1388">
        <v>0</v>
      </c>
      <c r="Z67" s="1385">
        <v>0</v>
      </c>
      <c r="AA67" s="1386">
        <v>0</v>
      </c>
      <c r="AB67" s="1387">
        <v>0</v>
      </c>
      <c r="AC67" s="1386">
        <v>0</v>
      </c>
      <c r="AD67" s="1281">
        <f t="shared" si="14"/>
        <v>0</v>
      </c>
      <c r="AE67" s="1282">
        <f>(SUM(E67:G67))-(W67+Y67+AA67+AC67)</f>
        <v>0</v>
      </c>
    </row>
    <row r="68" spans="1:31" x14ac:dyDescent="0.5">
      <c r="A68" s="84"/>
      <c r="B68" s="706" t="s">
        <v>2</v>
      </c>
      <c r="C68" s="1389">
        <f>SUM(C66:C67)</f>
        <v>0</v>
      </c>
      <c r="D68" s="749" t="s">
        <v>67</v>
      </c>
      <c r="E68" s="750" t="s">
        <v>0</v>
      </c>
      <c r="F68" s="1390">
        <f>SUM(F66:F67)</f>
        <v>0</v>
      </c>
      <c r="G68" s="1391">
        <f>SUM(G66:G67)</f>
        <v>0</v>
      </c>
      <c r="H68" s="1392">
        <f t="shared" ref="H68:AC68" si="15">SUM(H66:H67)</f>
        <v>0</v>
      </c>
      <c r="I68" s="1393">
        <f t="shared" si="15"/>
        <v>0</v>
      </c>
      <c r="J68" s="1393">
        <f t="shared" si="15"/>
        <v>0</v>
      </c>
      <c r="K68" s="1393">
        <f t="shared" si="15"/>
        <v>0</v>
      </c>
      <c r="L68" s="1393">
        <f t="shared" si="15"/>
        <v>0</v>
      </c>
      <c r="M68" s="1393">
        <f t="shared" si="15"/>
        <v>0</v>
      </c>
      <c r="N68" s="1394">
        <f t="shared" si="15"/>
        <v>0</v>
      </c>
      <c r="O68" s="1395">
        <f>C68-(SUM(H68:N68))</f>
        <v>0</v>
      </c>
      <c r="P68" s="1392">
        <f t="shared" si="15"/>
        <v>0</v>
      </c>
      <c r="Q68" s="1393">
        <f t="shared" si="15"/>
        <v>0</v>
      </c>
      <c r="R68" s="1393">
        <f t="shared" si="15"/>
        <v>0</v>
      </c>
      <c r="S68" s="1393">
        <f t="shared" si="15"/>
        <v>0</v>
      </c>
      <c r="T68" s="1394">
        <f t="shared" si="15"/>
        <v>0</v>
      </c>
      <c r="U68" s="1180">
        <f>C68-(SUM(P68:T68))</f>
        <v>0</v>
      </c>
      <c r="V68" s="1396">
        <f t="shared" si="15"/>
        <v>0</v>
      </c>
      <c r="W68" s="1397">
        <f t="shared" si="15"/>
        <v>0</v>
      </c>
      <c r="X68" s="1398">
        <f t="shared" si="15"/>
        <v>0</v>
      </c>
      <c r="Y68" s="1399">
        <f t="shared" si="15"/>
        <v>0</v>
      </c>
      <c r="Z68" s="1396">
        <f t="shared" si="15"/>
        <v>0</v>
      </c>
      <c r="AA68" s="1397">
        <f t="shared" si="15"/>
        <v>0</v>
      </c>
      <c r="AB68" s="1398">
        <f t="shared" si="15"/>
        <v>0</v>
      </c>
      <c r="AC68" s="1400">
        <f t="shared" si="15"/>
        <v>0</v>
      </c>
      <c r="AD68" s="1281">
        <f t="shared" si="14"/>
        <v>0</v>
      </c>
      <c r="AE68" s="1282">
        <f>(SUM(E68:G68))-(W68+Y68+AA68+AC68)</f>
        <v>0</v>
      </c>
    </row>
    <row r="69" spans="1:31" ht="24" x14ac:dyDescent="0.55000000000000004">
      <c r="A69" s="109">
        <v>6</v>
      </c>
      <c r="B69" s="231" t="s">
        <v>207</v>
      </c>
      <c r="C69" s="107"/>
      <c r="D69" s="107"/>
      <c r="E69" s="188"/>
      <c r="F69" s="188"/>
      <c r="G69" s="188"/>
      <c r="H69" s="187"/>
      <c r="I69" s="187"/>
      <c r="J69" s="187"/>
      <c r="K69" s="186"/>
      <c r="L69" s="186"/>
      <c r="M69" s="185"/>
      <c r="N69" s="185"/>
      <c r="O69" s="1149"/>
      <c r="P69" s="185"/>
      <c r="Q69" s="185"/>
      <c r="R69" s="185"/>
      <c r="S69" s="185"/>
      <c r="T69" s="185"/>
      <c r="U69" s="1149"/>
      <c r="V69" s="106"/>
      <c r="W69" s="106"/>
      <c r="X69" s="106"/>
      <c r="Y69" s="106"/>
      <c r="Z69" s="106"/>
      <c r="AA69" s="106"/>
      <c r="AB69" s="106"/>
      <c r="AC69" s="105"/>
      <c r="AD69" s="1206"/>
      <c r="AE69" s="1207"/>
    </row>
    <row r="70" spans="1:31" ht="45" x14ac:dyDescent="0.5">
      <c r="A70" s="184"/>
      <c r="B70" s="183"/>
      <c r="C70" s="182" t="s">
        <v>13</v>
      </c>
      <c r="D70" s="181" t="s">
        <v>12</v>
      </c>
      <c r="E70" s="180" t="s">
        <v>11</v>
      </c>
      <c r="F70" s="177" t="s">
        <v>10</v>
      </c>
      <c r="G70" s="176" t="s">
        <v>9</v>
      </c>
      <c r="H70" s="180" t="s">
        <v>25</v>
      </c>
      <c r="I70" s="177" t="s">
        <v>23</v>
      </c>
      <c r="J70" s="176" t="s">
        <v>22</v>
      </c>
      <c r="K70" s="395" t="s">
        <v>8</v>
      </c>
      <c r="L70" s="395" t="s">
        <v>545</v>
      </c>
      <c r="M70" s="396" t="s">
        <v>7</v>
      </c>
      <c r="N70" s="1152" t="s">
        <v>252</v>
      </c>
      <c r="O70" s="1112"/>
      <c r="P70" s="843" t="s">
        <v>263</v>
      </c>
      <c r="Q70" s="229" t="s">
        <v>274</v>
      </c>
      <c r="R70" s="175" t="s">
        <v>275</v>
      </c>
      <c r="S70" s="175" t="s">
        <v>276</v>
      </c>
      <c r="T70" s="879" t="s">
        <v>252</v>
      </c>
      <c r="U70" s="1112"/>
      <c r="V70" s="173"/>
      <c r="W70" s="170"/>
      <c r="X70" s="172"/>
      <c r="Y70" s="1153"/>
      <c r="Z70" s="173"/>
      <c r="AA70" s="170"/>
      <c r="AB70" s="1035"/>
      <c r="AC70" s="170"/>
      <c r="AD70" s="1113"/>
      <c r="AE70" s="1114"/>
    </row>
    <row r="71" spans="1:31" x14ac:dyDescent="0.5">
      <c r="A71" s="114"/>
      <c r="B71" s="281" t="s">
        <v>303</v>
      </c>
      <c r="C71" s="300"/>
      <c r="D71" s="299"/>
      <c r="E71" s="523"/>
      <c r="F71" s="112"/>
      <c r="G71" s="112"/>
      <c r="H71" s="869"/>
      <c r="I71" s="300"/>
      <c r="J71" s="300"/>
      <c r="K71" s="300"/>
      <c r="L71" s="300"/>
      <c r="M71" s="300"/>
      <c r="N71" s="302"/>
      <c r="O71" s="1401"/>
      <c r="P71" s="1402"/>
      <c r="Q71" s="1403"/>
      <c r="R71" s="1403"/>
      <c r="S71" s="1403"/>
      <c r="T71" s="1404"/>
      <c r="U71" s="1401"/>
      <c r="V71" s="1405"/>
      <c r="W71" s="1406"/>
      <c r="X71" s="300"/>
      <c r="Y71" s="300"/>
      <c r="Z71" s="1405"/>
      <c r="AA71" s="1406"/>
      <c r="AB71" s="300"/>
      <c r="AC71" s="302"/>
      <c r="AD71" s="1407"/>
      <c r="AE71" s="1408"/>
    </row>
    <row r="72" spans="1:31" x14ac:dyDescent="0.5">
      <c r="A72" s="86"/>
      <c r="B72" s="901" t="s">
        <v>294</v>
      </c>
      <c r="C72" s="1115">
        <v>0</v>
      </c>
      <c r="D72" s="378" t="s">
        <v>1</v>
      </c>
      <c r="E72" s="1409">
        <v>0</v>
      </c>
      <c r="F72" s="139" t="s">
        <v>0</v>
      </c>
      <c r="G72" s="458" t="s">
        <v>0</v>
      </c>
      <c r="H72" s="102" t="s">
        <v>0</v>
      </c>
      <c r="I72" s="139" t="s">
        <v>0</v>
      </c>
      <c r="J72" s="139" t="s">
        <v>0</v>
      </c>
      <c r="K72" s="139" t="s">
        <v>0</v>
      </c>
      <c r="L72" s="139" t="s">
        <v>0</v>
      </c>
      <c r="M72" s="458" t="s">
        <v>0</v>
      </c>
      <c r="N72" s="1258">
        <v>0</v>
      </c>
      <c r="O72" s="1134">
        <f>C72-(SUM(H72:N72))</f>
        <v>0</v>
      </c>
      <c r="P72" s="458" t="s">
        <v>0</v>
      </c>
      <c r="Q72" s="1375">
        <v>0</v>
      </c>
      <c r="R72" s="458" t="s">
        <v>0</v>
      </c>
      <c r="S72" s="95" t="s">
        <v>0</v>
      </c>
      <c r="T72" s="896" t="s">
        <v>0</v>
      </c>
      <c r="U72" s="1410">
        <f>C72-(SUM(P72:T72))</f>
        <v>0</v>
      </c>
      <c r="V72" s="1411">
        <v>0</v>
      </c>
      <c r="W72" s="1124">
        <v>0</v>
      </c>
      <c r="X72" s="1123">
        <v>0</v>
      </c>
      <c r="Y72" s="1412">
        <v>0</v>
      </c>
      <c r="Z72" s="1411">
        <v>0</v>
      </c>
      <c r="AA72" s="1124">
        <v>0</v>
      </c>
      <c r="AB72" s="1123">
        <v>0</v>
      </c>
      <c r="AC72" s="1124">
        <v>0</v>
      </c>
      <c r="AD72" s="1281">
        <f t="shared" ref="AD72" si="16">C72-(V72+X72+Z72+AB72)</f>
        <v>0</v>
      </c>
      <c r="AE72" s="1282">
        <f>(SUM(E72:G72))-(W72+Y72+AA72+AC72)</f>
        <v>0</v>
      </c>
    </row>
    <row r="73" spans="1:31" x14ac:dyDescent="0.5">
      <c r="A73" s="86"/>
      <c r="B73" s="901" t="s">
        <v>293</v>
      </c>
      <c r="C73" s="493"/>
      <c r="D73" s="311"/>
      <c r="E73" s="505"/>
      <c r="F73" s="20"/>
      <c r="G73" s="41"/>
      <c r="H73" s="493"/>
      <c r="I73" s="464"/>
      <c r="J73" s="464"/>
      <c r="K73" s="464"/>
      <c r="L73" s="464"/>
      <c r="M73" s="464"/>
      <c r="N73" s="312"/>
      <c r="O73" s="1413"/>
      <c r="P73" s="235"/>
      <c r="Q73" s="236"/>
      <c r="R73" s="236"/>
      <c r="S73" s="236"/>
      <c r="T73" s="312"/>
      <c r="U73" s="1414"/>
      <c r="V73" s="1369"/>
      <c r="W73" s="1370"/>
      <c r="X73" s="464"/>
      <c r="Y73" s="464"/>
      <c r="Z73" s="1369"/>
      <c r="AA73" s="1370"/>
      <c r="AB73" s="464"/>
      <c r="AC73" s="495"/>
      <c r="AD73" s="1407"/>
      <c r="AE73" s="1408"/>
    </row>
    <row r="74" spans="1:31" x14ac:dyDescent="0.5">
      <c r="A74" s="86"/>
      <c r="B74" s="303" t="s">
        <v>180</v>
      </c>
      <c r="C74" s="1115">
        <v>0</v>
      </c>
      <c r="D74" s="378" t="s">
        <v>1</v>
      </c>
      <c r="E74" s="1415">
        <v>0</v>
      </c>
      <c r="F74" s="139" t="s">
        <v>0</v>
      </c>
      <c r="G74" s="458" t="s">
        <v>0</v>
      </c>
      <c r="H74" s="102" t="s">
        <v>0</v>
      </c>
      <c r="I74" s="139" t="s">
        <v>0</v>
      </c>
      <c r="J74" s="139" t="s">
        <v>0</v>
      </c>
      <c r="K74" s="139" t="s">
        <v>0</v>
      </c>
      <c r="L74" s="139" t="s">
        <v>0</v>
      </c>
      <c r="M74" s="139" t="s">
        <v>0</v>
      </c>
      <c r="N74" s="1379">
        <v>0</v>
      </c>
      <c r="O74" s="1134">
        <f>C74-(SUM(H74:N74))</f>
        <v>0</v>
      </c>
      <c r="P74" s="1373">
        <v>0</v>
      </c>
      <c r="Q74" s="1375">
        <v>0</v>
      </c>
      <c r="R74" s="1376">
        <v>0</v>
      </c>
      <c r="S74" s="1240">
        <v>0</v>
      </c>
      <c r="T74" s="96" t="s">
        <v>0</v>
      </c>
      <c r="U74" s="1410">
        <f>C74-(SUM(P74:T74))</f>
        <v>0</v>
      </c>
      <c r="V74" s="1411">
        <v>0</v>
      </c>
      <c r="W74" s="1124">
        <v>0</v>
      </c>
      <c r="X74" s="1123">
        <v>0</v>
      </c>
      <c r="Y74" s="1412">
        <v>0</v>
      </c>
      <c r="Z74" s="1411">
        <v>0</v>
      </c>
      <c r="AA74" s="1124">
        <v>0</v>
      </c>
      <c r="AB74" s="1123">
        <v>0</v>
      </c>
      <c r="AC74" s="1124">
        <v>0</v>
      </c>
      <c r="AD74" s="1281">
        <f t="shared" ref="AD74" si="17">C74-(V74+X74+Z74+AB74)</f>
        <v>0</v>
      </c>
      <c r="AE74" s="1282">
        <f>(SUM(E74:G74))-(W74+Y74+AA74+AC74)</f>
        <v>0</v>
      </c>
    </row>
    <row r="75" spans="1:31" x14ac:dyDescent="0.5">
      <c r="A75" s="86"/>
      <c r="B75" s="901" t="s">
        <v>176</v>
      </c>
      <c r="C75" s="903"/>
      <c r="D75" s="904"/>
      <c r="E75" s="504"/>
      <c r="F75" s="25"/>
      <c r="G75" s="25"/>
      <c r="H75" s="903"/>
      <c r="I75" s="905"/>
      <c r="J75" s="905"/>
      <c r="K75" s="905"/>
      <c r="L75" s="905"/>
      <c r="M75" s="905"/>
      <c r="N75" s="907"/>
      <c r="O75" s="1413"/>
      <c r="P75" s="235"/>
      <c r="Q75" s="236"/>
      <c r="R75" s="236"/>
      <c r="S75" s="236"/>
      <c r="T75" s="312"/>
      <c r="U75" s="1414"/>
      <c r="V75" s="1416"/>
      <c r="W75" s="1417"/>
      <c r="X75" s="905"/>
      <c r="Y75" s="905"/>
      <c r="Z75" s="1416"/>
      <c r="AA75" s="1417"/>
      <c r="AB75" s="905"/>
      <c r="AC75" s="907"/>
      <c r="AD75" s="1418"/>
      <c r="AE75" s="1419"/>
    </row>
    <row r="76" spans="1:31" x14ac:dyDescent="0.5">
      <c r="A76" s="86"/>
      <c r="B76" s="303" t="s">
        <v>295</v>
      </c>
      <c r="C76" s="1127">
        <v>0</v>
      </c>
      <c r="D76" s="378" t="s">
        <v>1</v>
      </c>
      <c r="E76" s="382" t="s">
        <v>0</v>
      </c>
      <c r="F76" s="95" t="s">
        <v>0</v>
      </c>
      <c r="G76" s="1420">
        <v>0</v>
      </c>
      <c r="H76" s="97" t="s">
        <v>0</v>
      </c>
      <c r="I76" s="95" t="s">
        <v>0</v>
      </c>
      <c r="J76" s="95" t="s">
        <v>0</v>
      </c>
      <c r="K76" s="95" t="s">
        <v>0</v>
      </c>
      <c r="L76" s="95" t="s">
        <v>0</v>
      </c>
      <c r="M76" s="1421">
        <v>0</v>
      </c>
      <c r="N76" s="96" t="s">
        <v>0</v>
      </c>
      <c r="O76" s="1134">
        <f>C76-(SUM(H76:N76))</f>
        <v>0</v>
      </c>
      <c r="P76" s="1241">
        <v>0</v>
      </c>
      <c r="Q76" s="1375">
        <v>0</v>
      </c>
      <c r="R76" s="1375">
        <v>0</v>
      </c>
      <c r="S76" s="1422">
        <v>0</v>
      </c>
      <c r="T76" s="96" t="s">
        <v>0</v>
      </c>
      <c r="U76" s="1410">
        <f>C76-(SUM(P76:T76))</f>
        <v>0</v>
      </c>
      <c r="V76" s="1380">
        <v>0</v>
      </c>
      <c r="W76" s="1381">
        <v>0</v>
      </c>
      <c r="X76" s="1382">
        <v>0</v>
      </c>
      <c r="Y76" s="1383">
        <v>0</v>
      </c>
      <c r="Z76" s="1380">
        <v>0</v>
      </c>
      <c r="AA76" s="1381">
        <v>0</v>
      </c>
      <c r="AB76" s="1382">
        <v>0</v>
      </c>
      <c r="AC76" s="1381">
        <v>0</v>
      </c>
      <c r="AD76" s="1281">
        <f t="shared" ref="AD76" si="18">C76-(V76+X76+Z76+AB76)</f>
        <v>0</v>
      </c>
      <c r="AE76" s="1282">
        <f>(SUM(E76:G76))-(W76+Y76+AA76+AC76)</f>
        <v>0</v>
      </c>
    </row>
    <row r="77" spans="1:31" x14ac:dyDescent="0.5">
      <c r="A77" s="86"/>
      <c r="B77" s="304" t="s">
        <v>175</v>
      </c>
      <c r="C77" s="235"/>
      <c r="D77" s="311"/>
      <c r="E77" s="503"/>
      <c r="F77" s="41"/>
      <c r="G77" s="41"/>
      <c r="H77" s="235"/>
      <c r="I77" s="236"/>
      <c r="J77" s="236"/>
      <c r="K77" s="236"/>
      <c r="L77" s="236"/>
      <c r="M77" s="236"/>
      <c r="N77" s="312"/>
      <c r="O77" s="1423"/>
      <c r="P77" s="493"/>
      <c r="Q77" s="464"/>
      <c r="R77" s="464"/>
      <c r="S77" s="464"/>
      <c r="T77" s="495"/>
      <c r="U77" s="1423"/>
      <c r="V77" s="1424"/>
      <c r="W77" s="1425"/>
      <c r="X77" s="236"/>
      <c r="Y77" s="236"/>
      <c r="Z77" s="1424"/>
      <c r="AA77" s="1425"/>
      <c r="AB77" s="236"/>
      <c r="AC77" s="312"/>
      <c r="AD77" s="1407"/>
      <c r="AE77" s="1408"/>
    </row>
    <row r="78" spans="1:31" x14ac:dyDescent="0.5">
      <c r="A78" s="86"/>
      <c r="B78" s="281" t="s">
        <v>304</v>
      </c>
      <c r="C78" s="300"/>
      <c r="D78" s="299"/>
      <c r="E78" s="523"/>
      <c r="F78" s="112"/>
      <c r="G78" s="112"/>
      <c r="H78" s="869"/>
      <c r="I78" s="300"/>
      <c r="J78" s="300"/>
      <c r="K78" s="300"/>
      <c r="L78" s="300"/>
      <c r="M78" s="300"/>
      <c r="N78" s="302"/>
      <c r="O78" s="1401"/>
      <c r="P78" s="1402"/>
      <c r="Q78" s="1403"/>
      <c r="R78" s="1403"/>
      <c r="S78" s="1403"/>
      <c r="T78" s="1404"/>
      <c r="U78" s="1401"/>
      <c r="V78" s="1405"/>
      <c r="W78" s="1406"/>
      <c r="X78" s="300"/>
      <c r="Y78" s="300"/>
      <c r="Z78" s="1405"/>
      <c r="AA78" s="1406"/>
      <c r="AB78" s="300"/>
      <c r="AC78" s="302"/>
      <c r="AD78" s="1407"/>
      <c r="AE78" s="1408"/>
    </row>
    <row r="79" spans="1:31" x14ac:dyDescent="0.5">
      <c r="A79" s="86"/>
      <c r="B79" s="305" t="s">
        <v>182</v>
      </c>
      <c r="C79" s="1115">
        <v>0</v>
      </c>
      <c r="D79" s="378" t="s">
        <v>1</v>
      </c>
      <c r="E79" s="132" t="s">
        <v>0</v>
      </c>
      <c r="F79" s="139" t="s">
        <v>0</v>
      </c>
      <c r="G79" s="1426">
        <v>0</v>
      </c>
      <c r="H79" s="102" t="s">
        <v>0</v>
      </c>
      <c r="I79" s="139" t="s">
        <v>0</v>
      </c>
      <c r="J79" s="139" t="s">
        <v>0</v>
      </c>
      <c r="K79" s="139" t="s">
        <v>0</v>
      </c>
      <c r="L79" s="139" t="s">
        <v>0</v>
      </c>
      <c r="M79" s="1427">
        <v>0</v>
      </c>
      <c r="N79" s="96" t="s">
        <v>0</v>
      </c>
      <c r="O79" s="1134">
        <f>C79-(SUM(H79:N79))</f>
        <v>0</v>
      </c>
      <c r="P79" s="1373">
        <v>0</v>
      </c>
      <c r="Q79" s="1375">
        <v>0</v>
      </c>
      <c r="R79" s="1376">
        <v>0</v>
      </c>
      <c r="S79" s="1240">
        <v>0</v>
      </c>
      <c r="T79" s="96" t="s">
        <v>0</v>
      </c>
      <c r="U79" s="1410">
        <f>C79-(SUM(P79:T79))</f>
        <v>0</v>
      </c>
      <c r="V79" s="1411">
        <v>0</v>
      </c>
      <c r="W79" s="1124">
        <v>0</v>
      </c>
      <c r="X79" s="1123">
        <v>0</v>
      </c>
      <c r="Y79" s="1412">
        <v>0</v>
      </c>
      <c r="Z79" s="1411">
        <v>0</v>
      </c>
      <c r="AA79" s="1124">
        <v>0</v>
      </c>
      <c r="AB79" s="1123">
        <v>0</v>
      </c>
      <c r="AC79" s="1124">
        <v>0</v>
      </c>
      <c r="AD79" s="1281">
        <f t="shared" ref="AD79" si="19">C79-(V79+X79+Z79+AB79)</f>
        <v>0</v>
      </c>
      <c r="AE79" s="1282">
        <f>(SUM(E79:G79))-(W79+Y79+AA79+AC79)</f>
        <v>0</v>
      </c>
    </row>
    <row r="80" spans="1:31" x14ac:dyDescent="0.5">
      <c r="A80" s="84"/>
      <c r="B80" s="306" t="s">
        <v>183</v>
      </c>
      <c r="C80" s="379"/>
      <c r="D80" s="380"/>
      <c r="E80" s="539"/>
      <c r="F80" s="128"/>
      <c r="G80" s="128"/>
      <c r="H80" s="379"/>
      <c r="I80" s="321"/>
      <c r="J80" s="321"/>
      <c r="K80" s="321"/>
      <c r="L80" s="321"/>
      <c r="M80" s="321"/>
      <c r="N80" s="320"/>
      <c r="O80" s="1428"/>
      <c r="P80" s="1429"/>
      <c r="Q80" s="1430"/>
      <c r="R80" s="1430"/>
      <c r="S80" s="1430"/>
      <c r="T80" s="1431"/>
      <c r="U80" s="1428"/>
      <c r="V80" s="1432"/>
      <c r="W80" s="1433"/>
      <c r="X80" s="321"/>
      <c r="Y80" s="321"/>
      <c r="Z80" s="1432"/>
      <c r="AA80" s="1433"/>
      <c r="AB80" s="321"/>
      <c r="AC80" s="320"/>
      <c r="AD80" s="1418"/>
      <c r="AE80" s="1419"/>
    </row>
    <row r="81" spans="1:31" x14ac:dyDescent="0.5">
      <c r="A81" s="86"/>
      <c r="B81" s="281" t="s">
        <v>305</v>
      </c>
      <c r="C81" s="300"/>
      <c r="D81" s="316"/>
      <c r="E81" s="523"/>
      <c r="F81" s="112"/>
      <c r="G81" s="112"/>
      <c r="H81" s="869"/>
      <c r="I81" s="300"/>
      <c r="J81" s="300"/>
      <c r="K81" s="300"/>
      <c r="L81" s="300"/>
      <c r="M81" s="300"/>
      <c r="N81" s="302"/>
      <c r="O81" s="1401"/>
      <c r="P81" s="1402"/>
      <c r="Q81" s="1403"/>
      <c r="R81" s="1403"/>
      <c r="S81" s="1403"/>
      <c r="T81" s="1404"/>
      <c r="U81" s="1401"/>
      <c r="V81" s="1405"/>
      <c r="W81" s="1406"/>
      <c r="X81" s="300"/>
      <c r="Y81" s="300"/>
      <c r="Z81" s="1405"/>
      <c r="AA81" s="1406"/>
      <c r="AB81" s="300"/>
      <c r="AC81" s="302"/>
      <c r="AD81" s="1418"/>
      <c r="AE81" s="1419"/>
    </row>
    <row r="82" spans="1:31" x14ac:dyDescent="0.5">
      <c r="A82" s="39"/>
      <c r="B82" s="38" t="s">
        <v>194</v>
      </c>
      <c r="C82" s="1434">
        <v>0</v>
      </c>
      <c r="D82" s="16" t="s">
        <v>1</v>
      </c>
      <c r="E82" s="35" t="s">
        <v>0</v>
      </c>
      <c r="F82" s="34" t="s">
        <v>0</v>
      </c>
      <c r="G82" s="1435">
        <v>0</v>
      </c>
      <c r="H82" s="35" t="s">
        <v>0</v>
      </c>
      <c r="I82" s="34" t="s">
        <v>0</v>
      </c>
      <c r="J82" s="34" t="s">
        <v>0</v>
      </c>
      <c r="K82" s="1436">
        <v>0</v>
      </c>
      <c r="L82" s="1436">
        <v>0</v>
      </c>
      <c r="M82" s="1436">
        <v>0</v>
      </c>
      <c r="N82" s="1437" t="s">
        <v>0</v>
      </c>
      <c r="O82" s="1134">
        <f>C82-(SUM(H82:N82))</f>
        <v>0</v>
      </c>
      <c r="P82" s="1438">
        <v>0</v>
      </c>
      <c r="Q82" s="1439">
        <v>0</v>
      </c>
      <c r="R82" s="1440">
        <v>0</v>
      </c>
      <c r="S82" s="1436">
        <v>0</v>
      </c>
      <c r="T82" s="96" t="s">
        <v>0</v>
      </c>
      <c r="U82" s="1410">
        <f>C82-(SUM(P82:T82))</f>
        <v>0</v>
      </c>
      <c r="V82" s="1441">
        <v>0</v>
      </c>
      <c r="W82" s="1186">
        <v>0</v>
      </c>
      <c r="X82" s="1189">
        <v>0</v>
      </c>
      <c r="Y82" s="1187">
        <v>0</v>
      </c>
      <c r="Z82" s="1442">
        <v>0</v>
      </c>
      <c r="AA82" s="1186">
        <v>0</v>
      </c>
      <c r="AB82" s="1189">
        <v>0</v>
      </c>
      <c r="AC82" s="1186">
        <v>0</v>
      </c>
      <c r="AD82" s="1281">
        <f t="shared" ref="AD82" si="20">C82-(V82+X82+Z82+AB82)</f>
        <v>0</v>
      </c>
      <c r="AE82" s="1282">
        <f>(SUM(E82:G82))-(W82+Y82+AA82+AC82)</f>
        <v>0</v>
      </c>
    </row>
    <row r="83" spans="1:31" x14ac:dyDescent="0.5">
      <c r="A83" s="39"/>
      <c r="B83" s="22" t="s">
        <v>3</v>
      </c>
      <c r="C83" s="27"/>
      <c r="D83" s="42"/>
      <c r="E83" s="41"/>
      <c r="F83" s="25"/>
      <c r="G83" s="40"/>
      <c r="H83" s="43"/>
      <c r="I83" s="24"/>
      <c r="J83" s="25"/>
      <c r="K83" s="25"/>
      <c r="L83" s="25"/>
      <c r="M83" s="24"/>
      <c r="N83" s="23"/>
      <c r="O83" s="1443"/>
      <c r="P83" s="43"/>
      <c r="Q83" s="40"/>
      <c r="R83" s="40"/>
      <c r="S83" s="41"/>
      <c r="T83" s="45"/>
      <c r="U83" s="1444"/>
      <c r="V83" s="27"/>
      <c r="W83" s="45"/>
      <c r="X83" s="24"/>
      <c r="Y83" s="40"/>
      <c r="Z83" s="43"/>
      <c r="AA83" s="45"/>
      <c r="AB83" s="40"/>
      <c r="AC83" s="45"/>
      <c r="AD83" s="1321"/>
      <c r="AE83" s="1353"/>
    </row>
    <row r="84" spans="1:31" x14ac:dyDescent="0.5">
      <c r="A84" s="39"/>
      <c r="B84" s="463" t="s">
        <v>195</v>
      </c>
      <c r="C84" s="1190">
        <v>0</v>
      </c>
      <c r="D84" s="36" t="s">
        <v>1</v>
      </c>
      <c r="E84" s="35" t="s">
        <v>0</v>
      </c>
      <c r="F84" s="34" t="s">
        <v>0</v>
      </c>
      <c r="G84" s="1435">
        <v>0</v>
      </c>
      <c r="H84" s="35" t="s">
        <v>0</v>
      </c>
      <c r="I84" s="34" t="s">
        <v>0</v>
      </c>
      <c r="J84" s="34" t="s">
        <v>0</v>
      </c>
      <c r="K84" s="1445">
        <v>0</v>
      </c>
      <c r="L84" s="1445">
        <v>0</v>
      </c>
      <c r="M84" s="1435">
        <v>0</v>
      </c>
      <c r="N84" s="1446">
        <v>0</v>
      </c>
      <c r="O84" s="1239">
        <v>0</v>
      </c>
      <c r="P84" s="1233">
        <v>0</v>
      </c>
      <c r="Q84" s="1234">
        <v>0</v>
      </c>
      <c r="R84" s="1237">
        <v>0</v>
      </c>
      <c r="S84" s="1445">
        <v>0</v>
      </c>
      <c r="T84" s="96" t="s">
        <v>0</v>
      </c>
      <c r="U84" s="1410">
        <f>C84-(SUM(P84:T84))</f>
        <v>0</v>
      </c>
      <c r="V84" s="1442">
        <v>0</v>
      </c>
      <c r="W84" s="1283">
        <v>0</v>
      </c>
      <c r="X84" s="1244">
        <v>0</v>
      </c>
      <c r="Y84" s="1242">
        <v>0</v>
      </c>
      <c r="Z84" s="1442">
        <v>0</v>
      </c>
      <c r="AA84" s="1283">
        <v>0</v>
      </c>
      <c r="AB84" s="1244">
        <v>0</v>
      </c>
      <c r="AC84" s="1283">
        <v>0</v>
      </c>
      <c r="AD84" s="1281">
        <f t="shared" ref="AD84:AD85" si="21">C84-(V84+X84+Z84+AB84)</f>
        <v>0</v>
      </c>
      <c r="AE84" s="1282">
        <f>(SUM(E84:G84))-(W84+Y84+AA84+AC84)</f>
        <v>0</v>
      </c>
    </row>
    <row r="85" spans="1:31" x14ac:dyDescent="0.5">
      <c r="A85" s="39"/>
      <c r="B85" s="386" t="s">
        <v>197</v>
      </c>
      <c r="C85" s="1215">
        <v>0</v>
      </c>
      <c r="D85" s="52" t="s">
        <v>1</v>
      </c>
      <c r="E85" s="361" t="s">
        <v>0</v>
      </c>
      <c r="F85" s="363" t="s">
        <v>0</v>
      </c>
      <c r="G85" s="1447">
        <v>0</v>
      </c>
      <c r="H85" s="35" t="s">
        <v>0</v>
      </c>
      <c r="I85" s="34" t="s">
        <v>0</v>
      </c>
      <c r="J85" s="34" t="s">
        <v>0</v>
      </c>
      <c r="K85" s="1307">
        <v>0</v>
      </c>
      <c r="L85" s="1307">
        <v>0</v>
      </c>
      <c r="M85" s="1447">
        <v>0</v>
      </c>
      <c r="N85" s="1448">
        <v>0</v>
      </c>
      <c r="O85" s="1239">
        <v>0</v>
      </c>
      <c r="P85" s="1233">
        <v>0</v>
      </c>
      <c r="Q85" s="1234">
        <v>0</v>
      </c>
      <c r="R85" s="1237">
        <v>0</v>
      </c>
      <c r="S85" s="1445">
        <v>0</v>
      </c>
      <c r="T85" s="96" t="s">
        <v>0</v>
      </c>
      <c r="U85" s="1410">
        <f>C85-(SUM(P85:T85))</f>
        <v>0</v>
      </c>
      <c r="V85" s="1449">
        <v>0</v>
      </c>
      <c r="W85" s="1224">
        <v>0</v>
      </c>
      <c r="X85" s="1280">
        <v>0</v>
      </c>
      <c r="Y85" s="1279">
        <v>0</v>
      </c>
      <c r="Z85" s="1442">
        <v>0</v>
      </c>
      <c r="AA85" s="1224">
        <v>0</v>
      </c>
      <c r="AB85" s="1280">
        <v>0</v>
      </c>
      <c r="AC85" s="1224">
        <v>0</v>
      </c>
      <c r="AD85" s="1281">
        <f t="shared" si="21"/>
        <v>0</v>
      </c>
      <c r="AE85" s="1282">
        <f>(SUM(E85:G85))-(W85+Y85+AA85+AC85)</f>
        <v>0</v>
      </c>
    </row>
    <row r="86" spans="1:31" x14ac:dyDescent="0.5">
      <c r="A86" s="39"/>
      <c r="B86" s="22" t="s">
        <v>196</v>
      </c>
      <c r="C86" s="43"/>
      <c r="D86" s="42"/>
      <c r="E86" s="41"/>
      <c r="F86" s="41"/>
      <c r="G86" s="40"/>
      <c r="H86" s="43"/>
      <c r="I86" s="40"/>
      <c r="J86" s="41"/>
      <c r="K86" s="41"/>
      <c r="L86" s="41"/>
      <c r="M86" s="40"/>
      <c r="N86" s="45"/>
      <c r="O86" s="1443"/>
      <c r="P86" s="43"/>
      <c r="Q86" s="40"/>
      <c r="R86" s="40"/>
      <c r="S86" s="41"/>
      <c r="T86" s="45"/>
      <c r="U86" s="1444"/>
      <c r="V86" s="43"/>
      <c r="W86" s="45"/>
      <c r="X86" s="40"/>
      <c r="Y86" s="40"/>
      <c r="Z86" s="43"/>
      <c r="AA86" s="45"/>
      <c r="AB86" s="40"/>
      <c r="AC86" s="45"/>
      <c r="AD86" s="1352"/>
      <c r="AE86" s="1353"/>
    </row>
    <row r="87" spans="1:31" x14ac:dyDescent="0.5">
      <c r="A87" s="39"/>
      <c r="B87" s="44" t="s">
        <v>198</v>
      </c>
      <c r="C87" s="1190">
        <v>0</v>
      </c>
      <c r="D87" s="36" t="s">
        <v>1</v>
      </c>
      <c r="E87" s="35" t="s">
        <v>0</v>
      </c>
      <c r="F87" s="34" t="s">
        <v>0</v>
      </c>
      <c r="G87" s="1435">
        <v>0</v>
      </c>
      <c r="H87" s="35" t="s">
        <v>0</v>
      </c>
      <c r="I87" s="34" t="s">
        <v>0</v>
      </c>
      <c r="J87" s="34" t="s">
        <v>0</v>
      </c>
      <c r="K87" s="1445">
        <v>0</v>
      </c>
      <c r="L87" s="1445">
        <v>0</v>
      </c>
      <c r="M87" s="1435">
        <v>0</v>
      </c>
      <c r="N87" s="1446">
        <v>0</v>
      </c>
      <c r="O87" s="1239">
        <v>0</v>
      </c>
      <c r="P87" s="1233">
        <v>0</v>
      </c>
      <c r="Q87" s="1234">
        <v>0</v>
      </c>
      <c r="R87" s="1237">
        <v>0</v>
      </c>
      <c r="S87" s="1445">
        <v>0</v>
      </c>
      <c r="T87" s="96" t="s">
        <v>0</v>
      </c>
      <c r="U87" s="1410">
        <f>C87-(SUM(P87:T87))</f>
        <v>0</v>
      </c>
      <c r="V87" s="1442">
        <v>0</v>
      </c>
      <c r="W87" s="1283">
        <v>0</v>
      </c>
      <c r="X87" s="1244">
        <v>0</v>
      </c>
      <c r="Y87" s="1242">
        <v>0</v>
      </c>
      <c r="Z87" s="1442">
        <v>0</v>
      </c>
      <c r="AA87" s="1283">
        <v>0</v>
      </c>
      <c r="AB87" s="1244">
        <v>0</v>
      </c>
      <c r="AC87" s="1283">
        <v>0</v>
      </c>
      <c r="AD87" s="1281">
        <f t="shared" ref="AD87:AD88" si="22">C87-(V87+X87+Z87+AB87)</f>
        <v>0</v>
      </c>
      <c r="AE87" s="1282">
        <f>(SUM(E87:G87))-(W87+Y87+AA87+AC87)</f>
        <v>0</v>
      </c>
    </row>
    <row r="88" spans="1:31" x14ac:dyDescent="0.5">
      <c r="A88" s="39"/>
      <c r="B88" s="315" t="s">
        <v>199</v>
      </c>
      <c r="C88" s="1190">
        <v>0</v>
      </c>
      <c r="D88" s="36" t="s">
        <v>1</v>
      </c>
      <c r="E88" s="35" t="s">
        <v>0</v>
      </c>
      <c r="F88" s="34" t="s">
        <v>0</v>
      </c>
      <c r="G88" s="1435">
        <v>0</v>
      </c>
      <c r="H88" s="35" t="s">
        <v>0</v>
      </c>
      <c r="I88" s="34" t="s">
        <v>0</v>
      </c>
      <c r="J88" s="34" t="s">
        <v>0</v>
      </c>
      <c r="K88" s="1445">
        <v>0</v>
      </c>
      <c r="L88" s="1445">
        <v>0</v>
      </c>
      <c r="M88" s="1435">
        <v>0</v>
      </c>
      <c r="N88" s="1446">
        <v>0</v>
      </c>
      <c r="O88" s="1239">
        <v>0</v>
      </c>
      <c r="P88" s="1233">
        <v>0</v>
      </c>
      <c r="Q88" s="1234">
        <v>0</v>
      </c>
      <c r="R88" s="1237">
        <v>0</v>
      </c>
      <c r="S88" s="1445">
        <v>0</v>
      </c>
      <c r="T88" s="96" t="s">
        <v>0</v>
      </c>
      <c r="U88" s="1410">
        <f>C88-(SUM(P88:T88))</f>
        <v>0</v>
      </c>
      <c r="V88" s="1442">
        <v>0</v>
      </c>
      <c r="W88" s="1283">
        <v>0</v>
      </c>
      <c r="X88" s="1244">
        <v>0</v>
      </c>
      <c r="Y88" s="1242">
        <v>0</v>
      </c>
      <c r="Z88" s="1442">
        <v>0</v>
      </c>
      <c r="AA88" s="1283">
        <v>0</v>
      </c>
      <c r="AB88" s="1244">
        <v>0</v>
      </c>
      <c r="AC88" s="1283">
        <v>0</v>
      </c>
      <c r="AD88" s="1281">
        <f t="shared" si="22"/>
        <v>0</v>
      </c>
      <c r="AE88" s="1282">
        <f>(SUM(E88:G88))-(W88+Y88+AA88+AC88)</f>
        <v>0</v>
      </c>
    </row>
    <row r="89" spans="1:31" x14ac:dyDescent="0.5">
      <c r="A89" s="39"/>
      <c r="B89" s="314" t="s">
        <v>220</v>
      </c>
      <c r="C89" s="27"/>
      <c r="D89" s="26"/>
      <c r="E89" s="25"/>
      <c r="F89" s="25"/>
      <c r="G89" s="24"/>
      <c r="H89" s="27"/>
      <c r="I89" s="24"/>
      <c r="J89" s="25"/>
      <c r="K89" s="1450"/>
      <c r="L89" s="1450"/>
      <c r="M89" s="1321"/>
      <c r="N89" s="1322"/>
      <c r="O89" s="1443"/>
      <c r="P89" s="43"/>
      <c r="Q89" s="40"/>
      <c r="R89" s="40"/>
      <c r="S89" s="41"/>
      <c r="T89" s="45"/>
      <c r="U89" s="1444"/>
      <c r="V89" s="27"/>
      <c r="W89" s="23"/>
      <c r="X89" s="24"/>
      <c r="Y89" s="24"/>
      <c r="Z89" s="27"/>
      <c r="AA89" s="23"/>
      <c r="AB89" s="24"/>
      <c r="AC89" s="23"/>
      <c r="AD89" s="1321"/>
      <c r="AE89" s="1322"/>
    </row>
    <row r="90" spans="1:31" x14ac:dyDescent="0.5">
      <c r="A90" s="39"/>
      <c r="B90" s="44" t="s">
        <v>200</v>
      </c>
      <c r="C90" s="1190">
        <v>0</v>
      </c>
      <c r="D90" s="36" t="s">
        <v>1</v>
      </c>
      <c r="E90" s="35" t="s">
        <v>0</v>
      </c>
      <c r="F90" s="34" t="s">
        <v>0</v>
      </c>
      <c r="G90" s="1435">
        <v>0</v>
      </c>
      <c r="H90" s="35" t="s">
        <v>0</v>
      </c>
      <c r="I90" s="34" t="s">
        <v>0</v>
      </c>
      <c r="J90" s="34" t="s">
        <v>0</v>
      </c>
      <c r="K90" s="1445">
        <v>0</v>
      </c>
      <c r="L90" s="1445">
        <v>0</v>
      </c>
      <c r="M90" s="1435">
        <v>0</v>
      </c>
      <c r="N90" s="1446">
        <v>0</v>
      </c>
      <c r="O90" s="1239">
        <v>0</v>
      </c>
      <c r="P90" s="1233">
        <v>0</v>
      </c>
      <c r="Q90" s="1234">
        <v>0</v>
      </c>
      <c r="R90" s="1237">
        <v>0</v>
      </c>
      <c r="S90" s="1445">
        <v>0</v>
      </c>
      <c r="T90" s="96" t="s">
        <v>0</v>
      </c>
      <c r="U90" s="1410">
        <f>C90-(SUM(P90:T90))</f>
        <v>0</v>
      </c>
      <c r="V90" s="1442">
        <v>0</v>
      </c>
      <c r="W90" s="1283">
        <v>0</v>
      </c>
      <c r="X90" s="1244">
        <v>0</v>
      </c>
      <c r="Y90" s="1242">
        <v>0</v>
      </c>
      <c r="Z90" s="1442">
        <v>0</v>
      </c>
      <c r="AA90" s="1283">
        <v>0</v>
      </c>
      <c r="AB90" s="1244">
        <v>0</v>
      </c>
      <c r="AC90" s="1283">
        <v>0</v>
      </c>
      <c r="AD90" s="1281">
        <f t="shared" ref="AD90:AD91" si="23">C90-(V90+X90+Z90+AB90)</f>
        <v>0</v>
      </c>
      <c r="AE90" s="1282">
        <f>(SUM(E90:G90))-(W90+Y90+AA90+AC90)</f>
        <v>0</v>
      </c>
    </row>
    <row r="91" spans="1:31" x14ac:dyDescent="0.5">
      <c r="A91" s="39"/>
      <c r="B91" s="38" t="s">
        <v>201</v>
      </c>
      <c r="C91" s="1434">
        <v>0</v>
      </c>
      <c r="D91" s="16" t="s">
        <v>1</v>
      </c>
      <c r="E91" s="15" t="s">
        <v>0</v>
      </c>
      <c r="F91" s="14" t="s">
        <v>0</v>
      </c>
      <c r="G91" s="1451">
        <v>0</v>
      </c>
      <c r="H91" s="35" t="s">
        <v>0</v>
      </c>
      <c r="I91" s="34" t="s">
        <v>0</v>
      </c>
      <c r="J91" s="34" t="s">
        <v>0</v>
      </c>
      <c r="K91" s="1445">
        <v>0</v>
      </c>
      <c r="L91" s="1445">
        <v>0</v>
      </c>
      <c r="M91" s="1435">
        <v>0</v>
      </c>
      <c r="N91" s="1446">
        <v>0</v>
      </c>
      <c r="O91" s="1239">
        <v>0</v>
      </c>
      <c r="P91" s="1233">
        <v>0</v>
      </c>
      <c r="Q91" s="1234">
        <v>0</v>
      </c>
      <c r="R91" s="1237">
        <v>0</v>
      </c>
      <c r="S91" s="1445">
        <v>0</v>
      </c>
      <c r="T91" s="96" t="s">
        <v>0</v>
      </c>
      <c r="U91" s="1410">
        <f>C91-(SUM(P91:T91))</f>
        <v>0</v>
      </c>
      <c r="V91" s="1441">
        <v>0</v>
      </c>
      <c r="W91" s="1186">
        <v>0</v>
      </c>
      <c r="X91" s="1189">
        <v>0</v>
      </c>
      <c r="Y91" s="1187">
        <v>0</v>
      </c>
      <c r="Z91" s="1442">
        <v>0</v>
      </c>
      <c r="AA91" s="1186">
        <v>0</v>
      </c>
      <c r="AB91" s="1189">
        <v>0</v>
      </c>
      <c r="AC91" s="1186">
        <v>0</v>
      </c>
      <c r="AD91" s="1281">
        <f t="shared" si="23"/>
        <v>0</v>
      </c>
      <c r="AE91" s="1282">
        <f>(SUM(E91:G91))-(W91+Y91+AA91+AC91)</f>
        <v>0</v>
      </c>
    </row>
    <row r="92" spans="1:31" x14ac:dyDescent="0.5">
      <c r="A92" s="39"/>
      <c r="B92" s="383" t="s">
        <v>202</v>
      </c>
      <c r="C92" s="795"/>
      <c r="D92" s="42"/>
      <c r="E92" s="42"/>
      <c r="F92" s="42"/>
      <c r="G92" s="384"/>
      <c r="H92" s="43"/>
      <c r="I92" s="40"/>
      <c r="J92" s="42"/>
      <c r="K92" s="42"/>
      <c r="L92" s="42"/>
      <c r="M92" s="40"/>
      <c r="N92" s="1452"/>
      <c r="O92" s="1443"/>
      <c r="P92" s="43"/>
      <c r="Q92" s="40"/>
      <c r="R92" s="40"/>
      <c r="S92" s="42"/>
      <c r="T92" s="45"/>
      <c r="U92" s="1444"/>
      <c r="V92" s="43"/>
      <c r="W92" s="45"/>
      <c r="X92" s="40"/>
      <c r="Y92" s="40"/>
      <c r="Z92" s="43"/>
      <c r="AA92" s="45"/>
      <c r="AB92" s="40"/>
      <c r="AC92" s="45"/>
      <c r="AD92" s="1453"/>
      <c r="AE92" s="1454"/>
    </row>
    <row r="93" spans="1:31" x14ac:dyDescent="0.5">
      <c r="A93" s="39"/>
      <c r="B93" s="38" t="s">
        <v>203</v>
      </c>
      <c r="C93" s="1190">
        <v>0</v>
      </c>
      <c r="D93" s="36" t="s">
        <v>1</v>
      </c>
      <c r="E93" s="35" t="s">
        <v>0</v>
      </c>
      <c r="F93" s="34" t="s">
        <v>0</v>
      </c>
      <c r="G93" s="1435">
        <v>0</v>
      </c>
      <c r="H93" s="35" t="s">
        <v>0</v>
      </c>
      <c r="I93" s="34" t="s">
        <v>0</v>
      </c>
      <c r="J93" s="34" t="s">
        <v>0</v>
      </c>
      <c r="K93" s="1445">
        <v>0</v>
      </c>
      <c r="L93" s="1445">
        <v>0</v>
      </c>
      <c r="M93" s="1435">
        <v>0</v>
      </c>
      <c r="N93" s="1446">
        <v>0</v>
      </c>
      <c r="O93" s="1239">
        <v>0</v>
      </c>
      <c r="P93" s="1233">
        <v>0</v>
      </c>
      <c r="Q93" s="1234">
        <v>0</v>
      </c>
      <c r="R93" s="1237">
        <v>0</v>
      </c>
      <c r="S93" s="1445">
        <v>0</v>
      </c>
      <c r="T93" s="96" t="s">
        <v>0</v>
      </c>
      <c r="U93" s="1410">
        <f>C93-(SUM(P93:T93))</f>
        <v>0</v>
      </c>
      <c r="V93" s="1442">
        <v>0</v>
      </c>
      <c r="W93" s="1283">
        <v>0</v>
      </c>
      <c r="X93" s="1244">
        <v>0</v>
      </c>
      <c r="Y93" s="1242">
        <v>0</v>
      </c>
      <c r="Z93" s="1442">
        <v>0</v>
      </c>
      <c r="AA93" s="1283">
        <v>0</v>
      </c>
      <c r="AB93" s="1244">
        <v>0</v>
      </c>
      <c r="AC93" s="1283">
        <v>0</v>
      </c>
      <c r="AD93" s="1281">
        <f t="shared" ref="AD93" si="24">C93-(V93+X93+Z93+AB93)</f>
        <v>0</v>
      </c>
      <c r="AE93" s="1282">
        <f>(SUM(E93:G93))-(W93+Y93+AA93+AC93)</f>
        <v>0</v>
      </c>
    </row>
    <row r="94" spans="1:31" x14ac:dyDescent="0.5">
      <c r="A94" s="39"/>
      <c r="B94" s="386" t="s">
        <v>204</v>
      </c>
      <c r="C94" s="27"/>
      <c r="D94" s="26"/>
      <c r="E94" s="25"/>
      <c r="F94" s="25"/>
      <c r="G94" s="24"/>
      <c r="H94" s="27"/>
      <c r="I94" s="24"/>
      <c r="J94" s="25"/>
      <c r="K94" s="25"/>
      <c r="L94" s="25"/>
      <c r="M94" s="24"/>
      <c r="N94" s="23"/>
      <c r="O94" s="1443"/>
      <c r="P94" s="43"/>
      <c r="Q94" s="40"/>
      <c r="R94" s="40"/>
      <c r="S94" s="41"/>
      <c r="T94" s="45"/>
      <c r="U94" s="1444"/>
      <c r="V94" s="27"/>
      <c r="W94" s="23"/>
      <c r="X94" s="24"/>
      <c r="Y94" s="24"/>
      <c r="Z94" s="27"/>
      <c r="AA94" s="23"/>
      <c r="AB94" s="24"/>
      <c r="AC94" s="23"/>
      <c r="AD94" s="1321"/>
      <c r="AE94" s="1322"/>
    </row>
    <row r="95" spans="1:31" x14ac:dyDescent="0.5">
      <c r="A95" s="84"/>
      <c r="B95" s="832" t="s">
        <v>2</v>
      </c>
      <c r="C95" s="1455">
        <f>SUM(C92,C87,C85,C84,C90,C82,C93,C88,C91)</f>
        <v>0</v>
      </c>
      <c r="D95" s="1456" t="s">
        <v>1</v>
      </c>
      <c r="E95" s="1457" t="s">
        <v>0</v>
      </c>
      <c r="F95" s="1458" t="s">
        <v>0</v>
      </c>
      <c r="G95" s="1459">
        <f>SUM(G92,G87,G85,G84,G90,G82,G93,G88,G91)</f>
        <v>0</v>
      </c>
      <c r="H95" s="1457" t="s">
        <v>0</v>
      </c>
      <c r="I95" s="1460" t="s">
        <v>0</v>
      </c>
      <c r="J95" s="1460" t="s">
        <v>0</v>
      </c>
      <c r="K95" s="1459">
        <f>SUM(K92,K87,K85,K84,K90,K82,K93,K88,K91)</f>
        <v>0</v>
      </c>
      <c r="L95" s="1459">
        <f>SUM(L92,L87,L85,L84,L90,L82,L93,L88,L91)</f>
        <v>0</v>
      </c>
      <c r="M95" s="1461">
        <f>SUM(M92,M87,M85,M84,M90,M82,M93,M88,M91)</f>
        <v>0</v>
      </c>
      <c r="N95" s="1462">
        <f>SUM(N92,N87,N85,N84,N90,N82,N93,N88,N91)</f>
        <v>0</v>
      </c>
      <c r="O95" s="1166">
        <f>C95-(SUM(H95:N95))</f>
        <v>0</v>
      </c>
      <c r="P95" s="1463">
        <f>SUM(P92,P87,P85,P84,P90,P82,P93,P88,P91)</f>
        <v>0</v>
      </c>
      <c r="Q95" s="1459">
        <f>SUM(Q92,Q87,Q85,Q84,Q90,Q82,Q93,Q88,Q91)</f>
        <v>0</v>
      </c>
      <c r="R95" s="1459">
        <f>SUM(R92,R87,R85,R84,R90,R82,R93,R88,R91)</f>
        <v>0</v>
      </c>
      <c r="S95" s="1459">
        <f>SUM(S92,S87,S85,S84,S90,S82,S93,S88,S91)</f>
        <v>0</v>
      </c>
      <c r="T95" s="1464" t="s">
        <v>0</v>
      </c>
      <c r="U95" s="1166">
        <f>C95-(SUM(P95:T95))</f>
        <v>0</v>
      </c>
      <c r="V95" s="1463">
        <f t="shared" ref="V95:AC95" si="25">SUM(V92,V87,V85,V84,V90,V82,V93,V88,V91)</f>
        <v>0</v>
      </c>
      <c r="W95" s="1465">
        <f t="shared" si="25"/>
        <v>0</v>
      </c>
      <c r="X95" s="1466">
        <f t="shared" si="25"/>
        <v>0</v>
      </c>
      <c r="Y95" s="1467">
        <f t="shared" si="25"/>
        <v>0</v>
      </c>
      <c r="Z95" s="1463">
        <f t="shared" si="25"/>
        <v>0</v>
      </c>
      <c r="AA95" s="1465">
        <f t="shared" si="25"/>
        <v>0</v>
      </c>
      <c r="AB95" s="1466">
        <f t="shared" si="25"/>
        <v>0</v>
      </c>
      <c r="AC95" s="1465">
        <f t="shared" si="25"/>
        <v>0</v>
      </c>
      <c r="AD95" s="1281">
        <f t="shared" ref="AD95" si="26">C95-(V95+X95+Z95+AB95)</f>
        <v>0</v>
      </c>
      <c r="AE95" s="1282">
        <f>(SUM(E95:G95))-(W95+Y95+AA95+AC95)</f>
        <v>0</v>
      </c>
    </row>
    <row r="96" spans="1:31" x14ac:dyDescent="0.5">
      <c r="A96" s="86"/>
      <c r="B96" s="313" t="s">
        <v>306</v>
      </c>
      <c r="C96" s="236"/>
      <c r="D96" s="311"/>
      <c r="E96" s="503"/>
      <c r="F96" s="41"/>
      <c r="G96" s="41"/>
      <c r="H96" s="493"/>
      <c r="I96" s="464"/>
      <c r="J96" s="464"/>
      <c r="K96" s="236"/>
      <c r="L96" s="236"/>
      <c r="M96" s="236"/>
      <c r="N96" s="312"/>
      <c r="O96" s="1414"/>
      <c r="P96" s="235"/>
      <c r="Q96" s="236"/>
      <c r="R96" s="236"/>
      <c r="S96" s="236"/>
      <c r="T96" s="495"/>
      <c r="U96" s="1414"/>
      <c r="V96" s="1424"/>
      <c r="W96" s="1425"/>
      <c r="X96" s="236"/>
      <c r="Y96" s="236"/>
      <c r="Z96" s="1424"/>
      <c r="AA96" s="1425"/>
      <c r="AB96" s="236"/>
      <c r="AC96" s="312"/>
      <c r="AD96" s="1418"/>
      <c r="AE96" s="1419"/>
    </row>
    <row r="97" spans="1:31" x14ac:dyDescent="0.5">
      <c r="A97" s="86"/>
      <c r="B97" s="62" t="s">
        <v>189</v>
      </c>
      <c r="C97" s="43"/>
      <c r="D97" s="42"/>
      <c r="E97" s="503"/>
      <c r="F97" s="503"/>
      <c r="G97" s="40"/>
      <c r="H97" s="1468"/>
      <c r="I97" s="503"/>
      <c r="J97" s="503"/>
      <c r="K97" s="503"/>
      <c r="L97" s="40"/>
      <c r="M97" s="503"/>
      <c r="N97" s="1469"/>
      <c r="O97" s="1470"/>
      <c r="P97" s="27"/>
      <c r="Q97" s="24"/>
      <c r="R97" s="24"/>
      <c r="S97" s="24"/>
      <c r="T97" s="23"/>
      <c r="U97" s="1470"/>
      <c r="V97" s="43"/>
      <c r="W97" s="45"/>
      <c r="X97" s="40"/>
      <c r="Y97" s="40"/>
      <c r="Z97" s="43"/>
      <c r="AA97" s="45"/>
      <c r="AB97" s="40"/>
      <c r="AC97" s="45"/>
      <c r="AD97" s="1352"/>
      <c r="AE97" s="1353"/>
    </row>
    <row r="98" spans="1:31" x14ac:dyDescent="0.5">
      <c r="A98" s="86"/>
      <c r="B98" s="65" t="s">
        <v>211</v>
      </c>
      <c r="C98" s="1471">
        <v>0</v>
      </c>
      <c r="D98" s="133" t="s">
        <v>1</v>
      </c>
      <c r="E98" s="132" t="s">
        <v>0</v>
      </c>
      <c r="F98" s="139" t="s">
        <v>0</v>
      </c>
      <c r="G98" s="1179">
        <v>0</v>
      </c>
      <c r="H98" s="102" t="s">
        <v>0</v>
      </c>
      <c r="I98" s="139" t="s">
        <v>0</v>
      </c>
      <c r="J98" s="139" t="s">
        <v>0</v>
      </c>
      <c r="K98" s="139" t="s">
        <v>0</v>
      </c>
      <c r="L98" s="139" t="s">
        <v>0</v>
      </c>
      <c r="M98" s="1184">
        <v>0</v>
      </c>
      <c r="N98" s="101" t="s">
        <v>0</v>
      </c>
      <c r="O98" s="1134">
        <f>C98-(SUM(H98:N98))</f>
        <v>0</v>
      </c>
      <c r="P98" s="1233">
        <v>0</v>
      </c>
      <c r="Q98" s="1234">
        <v>0</v>
      </c>
      <c r="R98" s="1237">
        <v>0</v>
      </c>
      <c r="S98" s="1240">
        <v>0</v>
      </c>
      <c r="T98" s="96" t="s">
        <v>0</v>
      </c>
      <c r="U98" s="1410">
        <f>C98-(SUM(P98:T98))</f>
        <v>0</v>
      </c>
      <c r="V98" s="1185">
        <v>0</v>
      </c>
      <c r="W98" s="1186">
        <v>0</v>
      </c>
      <c r="X98" s="1187">
        <v>0</v>
      </c>
      <c r="Y98" s="1188">
        <v>0</v>
      </c>
      <c r="Z98" s="1185">
        <v>0</v>
      </c>
      <c r="AA98" s="1186">
        <v>0</v>
      </c>
      <c r="AB98" s="1189">
        <v>0</v>
      </c>
      <c r="AC98" s="1186">
        <v>0</v>
      </c>
      <c r="AD98" s="1281">
        <f t="shared" ref="AD98:AD101" si="27">C98-(V98+X98+Z98+AB98)</f>
        <v>0</v>
      </c>
      <c r="AE98" s="1282">
        <f>(SUM(E98:G98))-(W98+Y98+AA98+AC98)</f>
        <v>0</v>
      </c>
    </row>
    <row r="99" spans="1:31" x14ac:dyDescent="0.5">
      <c r="A99" s="86"/>
      <c r="B99" s="65" t="s">
        <v>212</v>
      </c>
      <c r="C99" s="1471">
        <v>0</v>
      </c>
      <c r="D99" s="133" t="s">
        <v>1</v>
      </c>
      <c r="E99" s="132" t="s">
        <v>0</v>
      </c>
      <c r="F99" s="139" t="s">
        <v>0</v>
      </c>
      <c r="G99" s="1179">
        <v>0</v>
      </c>
      <c r="H99" s="102" t="s">
        <v>0</v>
      </c>
      <c r="I99" s="139" t="s">
        <v>0</v>
      </c>
      <c r="J99" s="139" t="s">
        <v>0</v>
      </c>
      <c r="K99" s="139" t="s">
        <v>0</v>
      </c>
      <c r="L99" s="139" t="s">
        <v>0</v>
      </c>
      <c r="M99" s="1184">
        <v>0</v>
      </c>
      <c r="N99" s="101" t="s">
        <v>0</v>
      </c>
      <c r="O99" s="1134">
        <f>C99-(SUM(H99:N99))</f>
        <v>0</v>
      </c>
      <c r="P99" s="1233">
        <v>0</v>
      </c>
      <c r="Q99" s="1234">
        <v>0</v>
      </c>
      <c r="R99" s="1237">
        <v>0</v>
      </c>
      <c r="S99" s="1240">
        <v>0</v>
      </c>
      <c r="T99" s="96" t="s">
        <v>0</v>
      </c>
      <c r="U99" s="1410">
        <f>C99-(SUM(P99:T99))</f>
        <v>0</v>
      </c>
      <c r="V99" s="1185">
        <v>0</v>
      </c>
      <c r="W99" s="1186">
        <v>0</v>
      </c>
      <c r="X99" s="1187">
        <v>0</v>
      </c>
      <c r="Y99" s="1188">
        <v>0</v>
      </c>
      <c r="Z99" s="1185">
        <v>0</v>
      </c>
      <c r="AA99" s="1186">
        <v>0</v>
      </c>
      <c r="AB99" s="1189">
        <v>0</v>
      </c>
      <c r="AC99" s="1186">
        <v>0</v>
      </c>
      <c r="AD99" s="1281">
        <f t="shared" si="27"/>
        <v>0</v>
      </c>
      <c r="AE99" s="1282">
        <f>(SUM(E99:G99))-(W99+Y99+AA99+AC99)</f>
        <v>0</v>
      </c>
    </row>
    <row r="100" spans="1:31" x14ac:dyDescent="0.5">
      <c r="A100" s="86"/>
      <c r="B100" s="922" t="s">
        <v>296</v>
      </c>
      <c r="C100" s="1472">
        <f>SUM(C98:C99)</f>
        <v>0</v>
      </c>
      <c r="D100" s="924" t="s">
        <v>1</v>
      </c>
      <c r="E100" s="132" t="s">
        <v>0</v>
      </c>
      <c r="F100" s="448" t="s">
        <v>0</v>
      </c>
      <c r="G100" s="1473">
        <f>SUM(G98:G99)</f>
        <v>0</v>
      </c>
      <c r="H100" s="102" t="s">
        <v>0</v>
      </c>
      <c r="I100" s="139" t="s">
        <v>0</v>
      </c>
      <c r="J100" s="139" t="s">
        <v>0</v>
      </c>
      <c r="K100" s="139" t="s">
        <v>0</v>
      </c>
      <c r="L100" s="448" t="s">
        <v>0</v>
      </c>
      <c r="M100" s="1474">
        <f>SUM(M98:M99)</f>
        <v>0</v>
      </c>
      <c r="N100" s="157" t="s">
        <v>0</v>
      </c>
      <c r="O100" s="1134">
        <f>C100-(SUM(H100:N100))</f>
        <v>0</v>
      </c>
      <c r="P100" s="1475">
        <f>SUM(P98:P99)</f>
        <v>0</v>
      </c>
      <c r="Q100" s="1474">
        <f t="shared" ref="Q100:AC100" si="28">SUM(Q98:Q99)</f>
        <v>0</v>
      </c>
      <c r="R100" s="1474">
        <f t="shared" si="28"/>
        <v>0</v>
      </c>
      <c r="S100" s="1474">
        <f t="shared" si="28"/>
        <v>0</v>
      </c>
      <c r="T100" s="1476">
        <f t="shared" si="28"/>
        <v>0</v>
      </c>
      <c r="U100" s="1410">
        <f>C100-(SUM(P100:T100))</f>
        <v>0</v>
      </c>
      <c r="V100" s="1477">
        <f t="shared" si="28"/>
        <v>0</v>
      </c>
      <c r="W100" s="1478">
        <f t="shared" si="28"/>
        <v>0</v>
      </c>
      <c r="X100" s="1479">
        <f t="shared" si="28"/>
        <v>0</v>
      </c>
      <c r="Y100" s="1480">
        <f t="shared" si="28"/>
        <v>0</v>
      </c>
      <c r="Z100" s="1477">
        <f t="shared" si="28"/>
        <v>0</v>
      </c>
      <c r="AA100" s="1478">
        <f t="shared" si="28"/>
        <v>0</v>
      </c>
      <c r="AB100" s="1479">
        <f t="shared" si="28"/>
        <v>0</v>
      </c>
      <c r="AC100" s="1481">
        <f t="shared" si="28"/>
        <v>0</v>
      </c>
      <c r="AD100" s="1281">
        <f t="shared" si="27"/>
        <v>0</v>
      </c>
      <c r="AE100" s="1282">
        <f>(SUM(E100:G100))-(W100+Y100+AA100+AC100)</f>
        <v>0</v>
      </c>
    </row>
    <row r="101" spans="1:31" x14ac:dyDescent="0.5">
      <c r="A101" s="84"/>
      <c r="B101" s="65" t="s">
        <v>190</v>
      </c>
      <c r="C101" s="1482">
        <v>0</v>
      </c>
      <c r="D101" s="317" t="s">
        <v>1</v>
      </c>
      <c r="E101" s="318" t="s">
        <v>0</v>
      </c>
      <c r="F101" s="228" t="s">
        <v>0</v>
      </c>
      <c r="G101" s="1249">
        <v>0</v>
      </c>
      <c r="H101" s="102" t="s">
        <v>0</v>
      </c>
      <c r="I101" s="139" t="s">
        <v>0</v>
      </c>
      <c r="J101" s="139" t="s">
        <v>0</v>
      </c>
      <c r="K101" s="139" t="s">
        <v>0</v>
      </c>
      <c r="L101" s="139" t="s">
        <v>0</v>
      </c>
      <c r="M101" s="1184">
        <v>0</v>
      </c>
      <c r="N101" s="80" t="s">
        <v>0</v>
      </c>
      <c r="O101" s="1138">
        <f>C101-(SUM(H101:N101))</f>
        <v>0</v>
      </c>
      <c r="P101" s="129" t="s">
        <v>0</v>
      </c>
      <c r="Q101" s="78" t="s">
        <v>0</v>
      </c>
      <c r="R101" s="1483">
        <v>0</v>
      </c>
      <c r="S101" s="78" t="s">
        <v>0</v>
      </c>
      <c r="T101" s="80" t="s">
        <v>0</v>
      </c>
      <c r="U101" s="1166">
        <f>C101-(SUM(P101:T101))</f>
        <v>0</v>
      </c>
      <c r="V101" s="1484">
        <v>0</v>
      </c>
      <c r="W101" s="1485">
        <v>0</v>
      </c>
      <c r="X101" s="1486">
        <v>0</v>
      </c>
      <c r="Y101" s="1487">
        <v>0</v>
      </c>
      <c r="Z101" s="1484">
        <v>0</v>
      </c>
      <c r="AA101" s="1485">
        <v>0</v>
      </c>
      <c r="AB101" s="1488">
        <v>0</v>
      </c>
      <c r="AC101" s="1485">
        <v>0</v>
      </c>
      <c r="AD101" s="1281">
        <f t="shared" si="27"/>
        <v>0</v>
      </c>
      <c r="AE101" s="1282">
        <f>(SUM(E101:G101))-(W101+Y101+AA101+AC101)</f>
        <v>0</v>
      </c>
    </row>
    <row r="102" spans="1:31" x14ac:dyDescent="0.5">
      <c r="A102" s="86"/>
      <c r="B102" s="281" t="s">
        <v>307</v>
      </c>
      <c r="C102" s="300"/>
      <c r="D102" s="316"/>
      <c r="E102" s="523"/>
      <c r="F102" s="112"/>
      <c r="G102" s="112"/>
      <c r="H102" s="869"/>
      <c r="I102" s="300"/>
      <c r="J102" s="300"/>
      <c r="K102" s="300"/>
      <c r="L102" s="300"/>
      <c r="M102" s="300"/>
      <c r="N102" s="302"/>
      <c r="O102" s="1489"/>
      <c r="P102" s="869"/>
      <c r="Q102" s="300"/>
      <c r="R102" s="300"/>
      <c r="S102" s="300"/>
      <c r="T102" s="302"/>
      <c r="U102" s="1489"/>
      <c r="V102" s="1405"/>
      <c r="W102" s="1406"/>
      <c r="X102" s="300"/>
      <c r="Y102" s="300"/>
      <c r="Z102" s="1405"/>
      <c r="AA102" s="1406"/>
      <c r="AB102" s="300"/>
      <c r="AC102" s="302"/>
      <c r="AD102" s="1418"/>
      <c r="AE102" s="1419"/>
    </row>
    <row r="103" spans="1:31" x14ac:dyDescent="0.5">
      <c r="A103" s="86"/>
      <c r="B103" s="310" t="s">
        <v>210</v>
      </c>
      <c r="C103" s="235"/>
      <c r="D103" s="311"/>
      <c r="E103" s="503"/>
      <c r="F103" s="503"/>
      <c r="G103" s="41"/>
      <c r="H103" s="235"/>
      <c r="I103" s="236"/>
      <c r="J103" s="236"/>
      <c r="K103" s="236"/>
      <c r="L103" s="236"/>
      <c r="M103" s="236"/>
      <c r="N103" s="312"/>
      <c r="O103" s="1490"/>
      <c r="P103" s="903"/>
      <c r="Q103" s="905"/>
      <c r="R103" s="905"/>
      <c r="S103" s="905"/>
      <c r="T103" s="907"/>
      <c r="U103" s="1490"/>
      <c r="V103" s="1424"/>
      <c r="W103" s="1425"/>
      <c r="X103" s="236"/>
      <c r="Y103" s="236"/>
      <c r="Z103" s="1424"/>
      <c r="AA103" s="1425"/>
      <c r="AB103" s="236"/>
      <c r="AC103" s="312"/>
      <c r="AD103" s="1418"/>
      <c r="AE103" s="1419"/>
    </row>
    <row r="104" spans="1:31" x14ac:dyDescent="0.5">
      <c r="A104" s="86"/>
      <c r="B104" s="64" t="s">
        <v>238</v>
      </c>
      <c r="C104" s="1215">
        <v>0</v>
      </c>
      <c r="D104" s="133" t="s">
        <v>1</v>
      </c>
      <c r="E104" s="132" t="s">
        <v>0</v>
      </c>
      <c r="F104" s="139" t="s">
        <v>0</v>
      </c>
      <c r="G104" s="1216">
        <v>0</v>
      </c>
      <c r="H104" s="102" t="s">
        <v>0</v>
      </c>
      <c r="I104" s="139" t="s">
        <v>0</v>
      </c>
      <c r="J104" s="139" t="s">
        <v>0</v>
      </c>
      <c r="K104" s="1491">
        <v>0</v>
      </c>
      <c r="L104" s="1184">
        <v>0</v>
      </c>
      <c r="M104" s="448" t="s">
        <v>0</v>
      </c>
      <c r="N104" s="96" t="s">
        <v>0</v>
      </c>
      <c r="O104" s="1134">
        <f>C104-(SUM(H104:N104))</f>
        <v>0</v>
      </c>
      <c r="P104" s="1233">
        <v>0</v>
      </c>
      <c r="Q104" s="1234">
        <v>0</v>
      </c>
      <c r="R104" s="1237">
        <v>0</v>
      </c>
      <c r="S104" s="1240">
        <v>0</v>
      </c>
      <c r="T104" s="96" t="s">
        <v>0</v>
      </c>
      <c r="U104" s="1410">
        <f>C104-(SUM(P104:T104))</f>
        <v>0</v>
      </c>
      <c r="V104" s="1223">
        <v>0</v>
      </c>
      <c r="W104" s="1224">
        <v>0</v>
      </c>
      <c r="X104" s="1279">
        <v>0</v>
      </c>
      <c r="Y104" s="1225">
        <v>0</v>
      </c>
      <c r="Z104" s="1223">
        <v>0</v>
      </c>
      <c r="AA104" s="1224">
        <v>0</v>
      </c>
      <c r="AB104" s="1280">
        <v>0</v>
      </c>
      <c r="AC104" s="1224">
        <v>0</v>
      </c>
      <c r="AD104" s="1281">
        <f t="shared" ref="AD104:AD109" si="29">C104-(V104+X104+Z104+AB104)</f>
        <v>0</v>
      </c>
      <c r="AE104" s="1282">
        <f>(SUM(E104:G104))-(W104+Y104+AA104+AC104)</f>
        <v>0</v>
      </c>
    </row>
    <row r="105" spans="1:31" x14ac:dyDescent="0.5">
      <c r="A105" s="86"/>
      <c r="B105" s="64" t="s">
        <v>236</v>
      </c>
      <c r="C105" s="1215">
        <v>0</v>
      </c>
      <c r="D105" s="133" t="s">
        <v>1</v>
      </c>
      <c r="E105" s="132" t="s">
        <v>0</v>
      </c>
      <c r="F105" s="139" t="s">
        <v>0</v>
      </c>
      <c r="G105" s="1216">
        <v>0</v>
      </c>
      <c r="H105" s="102" t="s">
        <v>0</v>
      </c>
      <c r="I105" s="139" t="s">
        <v>0</v>
      </c>
      <c r="J105" s="139" t="s">
        <v>0</v>
      </c>
      <c r="K105" s="1184">
        <v>0</v>
      </c>
      <c r="L105" s="1491">
        <v>0</v>
      </c>
      <c r="M105" s="448" t="s">
        <v>0</v>
      </c>
      <c r="N105" s="101" t="s">
        <v>0</v>
      </c>
      <c r="O105" s="1134">
        <f>C105-(SUM(H105:N105))</f>
        <v>0</v>
      </c>
      <c r="P105" s="1233">
        <v>0</v>
      </c>
      <c r="Q105" s="1234">
        <v>0</v>
      </c>
      <c r="R105" s="1237">
        <v>0</v>
      </c>
      <c r="S105" s="1240">
        <v>0</v>
      </c>
      <c r="T105" s="96" t="s">
        <v>0</v>
      </c>
      <c r="U105" s="1410">
        <f>C105-(SUM(P105:T105))</f>
        <v>0</v>
      </c>
      <c r="V105" s="1223">
        <v>0</v>
      </c>
      <c r="W105" s="1224">
        <v>0</v>
      </c>
      <c r="X105" s="1279">
        <v>0</v>
      </c>
      <c r="Y105" s="1225">
        <v>0</v>
      </c>
      <c r="Z105" s="1223">
        <v>0</v>
      </c>
      <c r="AA105" s="1224">
        <v>0</v>
      </c>
      <c r="AB105" s="1280">
        <v>0</v>
      </c>
      <c r="AC105" s="1224">
        <v>0</v>
      </c>
      <c r="AD105" s="1281">
        <f t="shared" si="29"/>
        <v>0</v>
      </c>
      <c r="AE105" s="1282">
        <f>(SUM(E105:G105))-(W105+Y105+AA105+AC105)</f>
        <v>0</v>
      </c>
    </row>
    <row r="106" spans="1:31" x14ac:dyDescent="0.5">
      <c r="A106" s="86"/>
      <c r="B106" s="496" t="s">
        <v>237</v>
      </c>
      <c r="C106" s="1492">
        <v>0</v>
      </c>
      <c r="D106" s="317" t="s">
        <v>1</v>
      </c>
      <c r="E106" s="318" t="s">
        <v>0</v>
      </c>
      <c r="F106" s="228" t="s">
        <v>0</v>
      </c>
      <c r="G106" s="1183">
        <v>0</v>
      </c>
      <c r="H106" s="1025" t="s">
        <v>0</v>
      </c>
      <c r="I106" s="228" t="s">
        <v>0</v>
      </c>
      <c r="J106" s="228" t="s">
        <v>0</v>
      </c>
      <c r="K106" s="228" t="s">
        <v>0</v>
      </c>
      <c r="L106" s="1178">
        <v>0</v>
      </c>
      <c r="M106" s="498" t="s">
        <v>0</v>
      </c>
      <c r="N106" s="1493" t="s">
        <v>0</v>
      </c>
      <c r="O106" s="1134">
        <f>C106-(SUM(H106:N106))</f>
        <v>0</v>
      </c>
      <c r="P106" s="1233">
        <v>0</v>
      </c>
      <c r="Q106" s="1234">
        <v>0</v>
      </c>
      <c r="R106" s="1237">
        <v>0</v>
      </c>
      <c r="S106" s="1240">
        <v>0</v>
      </c>
      <c r="T106" s="96" t="s">
        <v>0</v>
      </c>
      <c r="U106" s="1410">
        <f>C106-(SUM(P106:T106))</f>
        <v>0</v>
      </c>
      <c r="V106" s="1494">
        <v>0</v>
      </c>
      <c r="W106" s="1495">
        <v>0</v>
      </c>
      <c r="X106" s="1496">
        <v>0</v>
      </c>
      <c r="Y106" s="1497">
        <v>0</v>
      </c>
      <c r="Z106" s="1494">
        <v>0</v>
      </c>
      <c r="AA106" s="1495">
        <v>0</v>
      </c>
      <c r="AB106" s="1498">
        <v>0</v>
      </c>
      <c r="AC106" s="1495">
        <v>0</v>
      </c>
      <c r="AD106" s="1281">
        <f t="shared" si="29"/>
        <v>0</v>
      </c>
      <c r="AE106" s="1282">
        <f>(SUM(E106:G106))-(W106+Y106+AA106+AC106)</f>
        <v>0</v>
      </c>
    </row>
    <row r="107" spans="1:31" x14ac:dyDescent="0.5">
      <c r="A107" s="86"/>
      <c r="B107" s="706" t="s">
        <v>2</v>
      </c>
      <c r="C107" s="1499">
        <f>SUM(C104:C106)</f>
        <v>0</v>
      </c>
      <c r="D107" s="706" t="s">
        <v>1</v>
      </c>
      <c r="E107" s="816" t="s">
        <v>0</v>
      </c>
      <c r="F107" s="817" t="s">
        <v>0</v>
      </c>
      <c r="G107" s="1500">
        <f>SUM(G104:G106)</f>
        <v>0</v>
      </c>
      <c r="H107" s="81" t="s">
        <v>0</v>
      </c>
      <c r="I107" s="129" t="s">
        <v>0</v>
      </c>
      <c r="J107" s="553" t="s">
        <v>0</v>
      </c>
      <c r="K107" s="1501">
        <f>SUM(K104:K106)</f>
        <v>0</v>
      </c>
      <c r="L107" s="1501">
        <f>SUM(L104:L106)</f>
        <v>0</v>
      </c>
      <c r="M107" s="750" t="s">
        <v>0</v>
      </c>
      <c r="N107" s="80" t="s">
        <v>0</v>
      </c>
      <c r="O107" s="1166">
        <f>C107-(SUM(H107:N107))</f>
        <v>0</v>
      </c>
      <c r="P107" s="1502">
        <f>SUM(P104:P106)</f>
        <v>0</v>
      </c>
      <c r="Q107" s="1501">
        <f>SUM(Q104:Q106)</f>
        <v>0</v>
      </c>
      <c r="R107" s="1501">
        <f>SUM(R104:R106)</f>
        <v>0</v>
      </c>
      <c r="S107" s="1501">
        <f>SUM(S104:S106)</f>
        <v>0</v>
      </c>
      <c r="T107" s="1503">
        <f>SUM(T104:T106)</f>
        <v>0</v>
      </c>
      <c r="U107" s="1166">
        <f>C107-(SUM(P107:T107))</f>
        <v>0</v>
      </c>
      <c r="V107" s="1504">
        <f>SUM(V104:V106)</f>
        <v>0</v>
      </c>
      <c r="W107" s="1505">
        <f t="shared" ref="W107:AC107" si="30">SUM(W104:W106)</f>
        <v>0</v>
      </c>
      <c r="X107" s="1506">
        <f t="shared" si="30"/>
        <v>0</v>
      </c>
      <c r="Y107" s="1507">
        <f t="shared" si="30"/>
        <v>0</v>
      </c>
      <c r="Z107" s="1504">
        <f t="shared" si="30"/>
        <v>0</v>
      </c>
      <c r="AA107" s="1508">
        <f t="shared" si="30"/>
        <v>0</v>
      </c>
      <c r="AB107" s="1509">
        <f t="shared" si="30"/>
        <v>0</v>
      </c>
      <c r="AC107" s="1505">
        <f t="shared" si="30"/>
        <v>0</v>
      </c>
      <c r="AD107" s="1281">
        <f t="shared" si="29"/>
        <v>0</v>
      </c>
      <c r="AE107" s="1282">
        <f>(SUM(E107:G107))-(W107+Y107+AA107+AC107)</f>
        <v>0</v>
      </c>
    </row>
    <row r="108" spans="1:31" ht="45" x14ac:dyDescent="0.5">
      <c r="A108" s="184"/>
      <c r="B108" s="183"/>
      <c r="C108" s="182" t="s">
        <v>13</v>
      </c>
      <c r="D108" s="181" t="s">
        <v>12</v>
      </c>
      <c r="E108" s="180" t="s">
        <v>11</v>
      </c>
      <c r="F108" s="177" t="s">
        <v>10</v>
      </c>
      <c r="G108" s="176" t="s">
        <v>9</v>
      </c>
      <c r="H108" s="180" t="s">
        <v>25</v>
      </c>
      <c r="I108" s="177" t="s">
        <v>23</v>
      </c>
      <c r="J108" s="176" t="s">
        <v>22</v>
      </c>
      <c r="K108" s="395" t="s">
        <v>8</v>
      </c>
      <c r="L108" s="395" t="s">
        <v>545</v>
      </c>
      <c r="M108" s="396" t="s">
        <v>7</v>
      </c>
      <c r="N108" s="1152" t="s">
        <v>252</v>
      </c>
      <c r="O108" s="1112"/>
      <c r="P108" s="843" t="s">
        <v>263</v>
      </c>
      <c r="Q108" s="229" t="s">
        <v>274</v>
      </c>
      <c r="R108" s="175" t="s">
        <v>275</v>
      </c>
      <c r="S108" s="175" t="s">
        <v>276</v>
      </c>
      <c r="T108" s="879" t="s">
        <v>252</v>
      </c>
      <c r="U108" s="1112"/>
      <c r="V108" s="173"/>
      <c r="W108" s="170"/>
      <c r="X108" s="172"/>
      <c r="Y108" s="1153"/>
      <c r="Z108" s="173"/>
      <c r="AA108" s="170"/>
      <c r="AB108" s="1035"/>
      <c r="AC108" s="170"/>
      <c r="AD108" s="1113"/>
      <c r="AE108" s="1114"/>
    </row>
    <row r="109" spans="1:31" x14ac:dyDescent="0.5">
      <c r="A109" s="86"/>
      <c r="B109" s="303" t="s">
        <v>297</v>
      </c>
      <c r="C109" s="1127">
        <v>0</v>
      </c>
      <c r="D109" s="317" t="s">
        <v>14</v>
      </c>
      <c r="E109" s="382" t="s">
        <v>0</v>
      </c>
      <c r="F109" s="95" t="s">
        <v>0</v>
      </c>
      <c r="G109" s="1242">
        <v>0</v>
      </c>
      <c r="H109" s="97" t="s">
        <v>0</v>
      </c>
      <c r="I109" s="95" t="s">
        <v>0</v>
      </c>
      <c r="J109" s="95" t="s">
        <v>0</v>
      </c>
      <c r="K109" s="95" t="s">
        <v>0</v>
      </c>
      <c r="L109" s="95" t="s">
        <v>0</v>
      </c>
      <c r="M109" s="95" t="s">
        <v>0</v>
      </c>
      <c r="N109" s="1379">
        <v>0</v>
      </c>
      <c r="O109" s="1510">
        <f>C109-(SUM(H109:N109))</f>
        <v>0</v>
      </c>
      <c r="P109" s="1511" t="s">
        <v>0</v>
      </c>
      <c r="Q109" s="1512" t="s">
        <v>0</v>
      </c>
      <c r="R109" s="1512" t="s">
        <v>0</v>
      </c>
      <c r="S109" s="1512" t="s">
        <v>0</v>
      </c>
      <c r="T109" s="1513">
        <v>0</v>
      </c>
      <c r="U109" s="1514">
        <v>0</v>
      </c>
      <c r="V109" s="1380">
        <v>0</v>
      </c>
      <c r="W109" s="1381">
        <v>0</v>
      </c>
      <c r="X109" s="1382">
        <v>0</v>
      </c>
      <c r="Y109" s="1383">
        <v>0</v>
      </c>
      <c r="Z109" s="1380">
        <v>0</v>
      </c>
      <c r="AA109" s="1381">
        <v>0</v>
      </c>
      <c r="AB109" s="1382">
        <v>0</v>
      </c>
      <c r="AC109" s="1381">
        <v>0</v>
      </c>
      <c r="AD109" s="1281">
        <f t="shared" si="29"/>
        <v>0</v>
      </c>
      <c r="AE109" s="1282">
        <f>(SUM(E109:G109))-(W109+Y109+AA109+AC109)</f>
        <v>0</v>
      </c>
    </row>
    <row r="110" spans="1:31" x14ac:dyDescent="0.5">
      <c r="A110" s="84"/>
      <c r="B110" s="307" t="s">
        <v>192</v>
      </c>
      <c r="C110" s="379"/>
      <c r="D110" s="380"/>
      <c r="E110" s="539"/>
      <c r="F110" s="539"/>
      <c r="G110" s="128"/>
      <c r="H110" s="379"/>
      <c r="I110" s="321"/>
      <c r="J110" s="321"/>
      <c r="K110" s="321"/>
      <c r="L110" s="321"/>
      <c r="M110" s="321"/>
      <c r="N110" s="320"/>
      <c r="O110" s="1515"/>
      <c r="P110" s="379"/>
      <c r="Q110" s="321"/>
      <c r="R110" s="321"/>
      <c r="S110" s="321"/>
      <c r="T110" s="320"/>
      <c r="U110" s="1516"/>
      <c r="V110" s="1432"/>
      <c r="W110" s="1433"/>
      <c r="X110" s="321"/>
      <c r="Y110" s="321"/>
      <c r="Z110" s="1432"/>
      <c r="AA110" s="1433"/>
      <c r="AB110" s="321"/>
      <c r="AC110" s="320"/>
      <c r="AD110" s="1418"/>
      <c r="AE110" s="1419"/>
    </row>
    <row r="111" spans="1:31" x14ac:dyDescent="0.5">
      <c r="A111" s="86"/>
      <c r="B111" s="281" t="s">
        <v>308</v>
      </c>
      <c r="C111" s="300"/>
      <c r="D111" s="316"/>
      <c r="E111" s="523"/>
      <c r="F111" s="112"/>
      <c r="G111" s="112"/>
      <c r="H111" s="869"/>
      <c r="I111" s="300"/>
      <c r="J111" s="300"/>
      <c r="K111" s="300"/>
      <c r="L111" s="300"/>
      <c r="M111" s="300"/>
      <c r="N111" s="302"/>
      <c r="O111" s="1517"/>
      <c r="P111" s="869"/>
      <c r="Q111" s="300"/>
      <c r="R111" s="300"/>
      <c r="S111" s="300"/>
      <c r="T111" s="302"/>
      <c r="U111" s="1489"/>
      <c r="V111" s="1405"/>
      <c r="W111" s="1406"/>
      <c r="X111" s="300"/>
      <c r="Y111" s="300"/>
      <c r="Z111" s="1405"/>
      <c r="AA111" s="1406"/>
      <c r="AB111" s="300"/>
      <c r="AC111" s="302"/>
      <c r="AD111" s="1418"/>
      <c r="AE111" s="1419"/>
    </row>
    <row r="112" spans="1:31" x14ac:dyDescent="0.5">
      <c r="A112" s="86"/>
      <c r="B112" s="303" t="s">
        <v>241</v>
      </c>
      <c r="C112" s="1127">
        <v>0</v>
      </c>
      <c r="D112" s="385" t="s">
        <v>14</v>
      </c>
      <c r="E112" s="132" t="s">
        <v>0</v>
      </c>
      <c r="F112" s="139" t="s">
        <v>0</v>
      </c>
      <c r="G112" s="1242">
        <v>0</v>
      </c>
      <c r="H112" s="97" t="s">
        <v>0</v>
      </c>
      <c r="I112" s="95" t="s">
        <v>0</v>
      </c>
      <c r="J112" s="95" t="s">
        <v>0</v>
      </c>
      <c r="K112" s="95" t="s">
        <v>0</v>
      </c>
      <c r="L112" s="95" t="s">
        <v>0</v>
      </c>
      <c r="M112" s="95" t="s">
        <v>0</v>
      </c>
      <c r="N112" s="1379">
        <v>0</v>
      </c>
      <c r="O112" s="1518">
        <f>C112-(SUM(H112:N112))</f>
        <v>0</v>
      </c>
      <c r="P112" s="1025" t="s">
        <v>0</v>
      </c>
      <c r="Q112" s="228" t="s">
        <v>0</v>
      </c>
      <c r="R112" s="228" t="s">
        <v>0</v>
      </c>
      <c r="S112" s="228" t="s">
        <v>0</v>
      </c>
      <c r="T112" s="1519">
        <v>0</v>
      </c>
      <c r="U112" s="1520">
        <v>0</v>
      </c>
      <c r="V112" s="1380">
        <v>0</v>
      </c>
      <c r="W112" s="1381">
        <v>0</v>
      </c>
      <c r="X112" s="1382">
        <v>0</v>
      </c>
      <c r="Y112" s="1383">
        <v>0</v>
      </c>
      <c r="Z112" s="1380">
        <v>0</v>
      </c>
      <c r="AA112" s="1381">
        <v>0</v>
      </c>
      <c r="AB112" s="1382">
        <v>0</v>
      </c>
      <c r="AC112" s="1381">
        <v>0</v>
      </c>
      <c r="AD112" s="1281">
        <f t="shared" ref="AD112" si="31">C112-(V112+X112+Z112+AB112)</f>
        <v>0</v>
      </c>
      <c r="AE112" s="1282">
        <f>(SUM(E112:G112))-(W112+Y112+AA112+AC112)</f>
        <v>0</v>
      </c>
    </row>
    <row r="113" spans="1:31" x14ac:dyDescent="0.5">
      <c r="A113" s="84"/>
      <c r="B113" s="307" t="s">
        <v>193</v>
      </c>
      <c r="C113" s="379"/>
      <c r="D113" s="380"/>
      <c r="E113" s="539"/>
      <c r="F113" s="128"/>
      <c r="G113" s="128"/>
      <c r="H113" s="379"/>
      <c r="I113" s="321"/>
      <c r="J113" s="321"/>
      <c r="K113" s="321"/>
      <c r="L113" s="321"/>
      <c r="M113" s="321"/>
      <c r="N113" s="320"/>
      <c r="O113" s="1515"/>
      <c r="P113" s="379"/>
      <c r="Q113" s="321"/>
      <c r="R113" s="321"/>
      <c r="S113" s="321"/>
      <c r="T113" s="320"/>
      <c r="U113" s="1516"/>
      <c r="V113" s="1432"/>
      <c r="W113" s="1433"/>
      <c r="X113" s="321"/>
      <c r="Y113" s="321"/>
      <c r="Z113" s="1432"/>
      <c r="AA113" s="1433"/>
      <c r="AB113" s="321"/>
      <c r="AC113" s="320"/>
      <c r="AD113" s="1521"/>
      <c r="AE113" s="1522"/>
    </row>
    <row r="114" spans="1:31" ht="24" x14ac:dyDescent="0.55000000000000004">
      <c r="A114" s="109">
        <v>7</v>
      </c>
      <c r="B114" s="231" t="s">
        <v>511</v>
      </c>
      <c r="C114" s="107"/>
      <c r="D114" s="107"/>
      <c r="E114" s="188"/>
      <c r="F114" s="188"/>
      <c r="G114" s="188"/>
      <c r="H114" s="187"/>
      <c r="I114" s="187"/>
      <c r="J114" s="187"/>
      <c r="K114" s="186"/>
      <c r="L114" s="186"/>
      <c r="M114" s="185"/>
      <c r="N114" s="185"/>
      <c r="O114" s="1149"/>
      <c r="P114" s="185"/>
      <c r="Q114" s="185"/>
      <c r="R114" s="185"/>
      <c r="S114" s="185"/>
      <c r="T114" s="185"/>
      <c r="U114" s="1149"/>
      <c r="V114" s="106"/>
      <c r="W114" s="106"/>
      <c r="X114" s="106"/>
      <c r="Y114" s="106"/>
      <c r="Z114" s="106"/>
      <c r="AA114" s="106"/>
      <c r="AB114" s="106"/>
      <c r="AC114" s="105"/>
      <c r="AD114" s="1206"/>
      <c r="AE114" s="1207"/>
    </row>
    <row r="115" spans="1:31" ht="45" x14ac:dyDescent="0.5">
      <c r="A115" s="184"/>
      <c r="B115" s="183"/>
      <c r="C115" s="182" t="s">
        <v>13</v>
      </c>
      <c r="D115" s="181" t="s">
        <v>12</v>
      </c>
      <c r="E115" s="180" t="s">
        <v>11</v>
      </c>
      <c r="F115" s="177" t="s">
        <v>10</v>
      </c>
      <c r="G115" s="176" t="s">
        <v>9</v>
      </c>
      <c r="H115" s="180" t="s">
        <v>25</v>
      </c>
      <c r="I115" s="177" t="s">
        <v>23</v>
      </c>
      <c r="J115" s="176" t="s">
        <v>22</v>
      </c>
      <c r="K115" s="395" t="s">
        <v>8</v>
      </c>
      <c r="L115" s="395" t="s">
        <v>545</v>
      </c>
      <c r="M115" s="396" t="s">
        <v>7</v>
      </c>
      <c r="N115" s="1152" t="s">
        <v>252</v>
      </c>
      <c r="O115" s="1112"/>
      <c r="P115" s="843" t="s">
        <v>263</v>
      </c>
      <c r="Q115" s="229" t="s">
        <v>274</v>
      </c>
      <c r="R115" s="175" t="s">
        <v>275</v>
      </c>
      <c r="S115" s="175" t="s">
        <v>276</v>
      </c>
      <c r="T115" s="879" t="s">
        <v>252</v>
      </c>
      <c r="U115" s="1523"/>
      <c r="V115" s="173"/>
      <c r="W115" s="170"/>
      <c r="X115" s="172"/>
      <c r="Y115" s="1153"/>
      <c r="Z115" s="173"/>
      <c r="AA115" s="170"/>
      <c r="AB115" s="1035"/>
      <c r="AC115" s="170"/>
      <c r="AD115" s="1113"/>
      <c r="AE115" s="1114"/>
    </row>
    <row r="116" spans="1:31" x14ac:dyDescent="0.5">
      <c r="A116" s="422"/>
      <c r="B116" s="281" t="s">
        <v>512</v>
      </c>
      <c r="C116" s="300"/>
      <c r="D116" s="299"/>
      <c r="E116" s="523"/>
      <c r="F116" s="112"/>
      <c r="G116" s="112"/>
      <c r="H116" s="869"/>
      <c r="I116" s="300"/>
      <c r="J116" s="300"/>
      <c r="K116" s="300"/>
      <c r="L116" s="300"/>
      <c r="M116" s="300"/>
      <c r="N116" s="302"/>
      <c r="O116" s="1401"/>
      <c r="P116" s="1402"/>
      <c r="Q116" s="1403"/>
      <c r="R116" s="1403"/>
      <c r="S116" s="1403"/>
      <c r="T116" s="1404"/>
      <c r="U116" s="1524"/>
      <c r="V116" s="1405"/>
      <c r="W116" s="1406"/>
      <c r="X116" s="300"/>
      <c r="Y116" s="300"/>
      <c r="Z116" s="1405"/>
      <c r="AA116" s="1406"/>
      <c r="AB116" s="300"/>
      <c r="AC116" s="302"/>
      <c r="AD116" s="1407"/>
      <c r="AE116" s="1408"/>
    </row>
    <row r="117" spans="1:31" x14ac:dyDescent="0.5">
      <c r="A117" s="496"/>
      <c r="B117" s="901" t="s">
        <v>533</v>
      </c>
      <c r="C117" s="1411">
        <v>0</v>
      </c>
      <c r="D117" s="378" t="s">
        <v>14</v>
      </c>
      <c r="E117" s="132" t="s">
        <v>0</v>
      </c>
      <c r="F117" s="95" t="s">
        <v>0</v>
      </c>
      <c r="G117" s="458" t="s">
        <v>0</v>
      </c>
      <c r="H117" s="97" t="s">
        <v>0</v>
      </c>
      <c r="I117" s="95" t="s">
        <v>0</v>
      </c>
      <c r="J117" s="95" t="s">
        <v>0</v>
      </c>
      <c r="K117" s="95" t="s">
        <v>0</v>
      </c>
      <c r="L117" s="95" t="s">
        <v>0</v>
      </c>
      <c r="M117" s="95" t="s">
        <v>0</v>
      </c>
      <c r="N117" s="1379">
        <v>0</v>
      </c>
      <c r="O117" s="1134">
        <f>C117-(SUM(H117:N117))</f>
        <v>0</v>
      </c>
      <c r="P117" s="1072" t="s">
        <v>0</v>
      </c>
      <c r="Q117" s="458" t="s">
        <v>0</v>
      </c>
      <c r="R117" s="458" t="s">
        <v>0</v>
      </c>
      <c r="S117" s="95" t="s">
        <v>0</v>
      </c>
      <c r="T117" s="1379">
        <v>0</v>
      </c>
      <c r="U117" s="1410">
        <f>C117-(SUM(P117:T117))</f>
        <v>0</v>
      </c>
      <c r="V117" s="1380">
        <v>0</v>
      </c>
      <c r="W117" s="478" t="s">
        <v>0</v>
      </c>
      <c r="X117" s="1382">
        <v>0</v>
      </c>
      <c r="Y117" s="1525" t="s">
        <v>0</v>
      </c>
      <c r="Z117" s="1380">
        <v>0</v>
      </c>
      <c r="AA117" s="478" t="s">
        <v>0</v>
      </c>
      <c r="AB117" s="1382">
        <v>0</v>
      </c>
      <c r="AC117" s="478" t="s">
        <v>0</v>
      </c>
      <c r="AD117" s="1281">
        <f t="shared" ref="AD117:AD119" si="32">C117-(V117+X117+Z117+AB117)</f>
        <v>0</v>
      </c>
      <c r="AE117" s="1246"/>
    </row>
    <row r="118" spans="1:31" x14ac:dyDescent="0.5">
      <c r="A118" s="496"/>
      <c r="B118" s="1016" t="s">
        <v>513</v>
      </c>
      <c r="C118" s="1411">
        <v>0</v>
      </c>
      <c r="D118" s="378" t="s">
        <v>1</v>
      </c>
      <c r="E118" s="132" t="s">
        <v>0</v>
      </c>
      <c r="F118" s="95" t="s">
        <v>0</v>
      </c>
      <c r="G118" s="458" t="s">
        <v>0</v>
      </c>
      <c r="H118" s="461" t="s">
        <v>0</v>
      </c>
      <c r="I118" s="319" t="s">
        <v>0</v>
      </c>
      <c r="J118" s="319" t="s">
        <v>0</v>
      </c>
      <c r="K118" s="1254">
        <v>0</v>
      </c>
      <c r="L118" s="1254">
        <v>0</v>
      </c>
      <c r="M118" s="1526">
        <v>0</v>
      </c>
      <c r="N118" s="1527">
        <v>0</v>
      </c>
      <c r="O118" s="1239">
        <v>0</v>
      </c>
      <c r="P118" s="1373">
        <v>0</v>
      </c>
      <c r="Q118" s="1375">
        <v>0</v>
      </c>
      <c r="R118" s="1376">
        <v>0</v>
      </c>
      <c r="S118" s="1240">
        <v>0</v>
      </c>
      <c r="T118" s="96" t="s">
        <v>0</v>
      </c>
      <c r="U118" s="1410">
        <f>C118-(SUM(P118:T118))</f>
        <v>0</v>
      </c>
      <c r="V118" s="1380">
        <v>0</v>
      </c>
      <c r="W118" s="478" t="s">
        <v>0</v>
      </c>
      <c r="X118" s="1382">
        <v>0</v>
      </c>
      <c r="Y118" s="1525" t="s">
        <v>0</v>
      </c>
      <c r="Z118" s="1380">
        <v>0</v>
      </c>
      <c r="AA118" s="478" t="s">
        <v>0</v>
      </c>
      <c r="AB118" s="1382">
        <v>0</v>
      </c>
      <c r="AC118" s="478" t="s">
        <v>0</v>
      </c>
      <c r="AD118" s="1281">
        <f t="shared" si="32"/>
        <v>0</v>
      </c>
      <c r="AE118" s="1246"/>
    </row>
    <row r="119" spans="1:31" x14ac:dyDescent="0.5">
      <c r="A119" s="496"/>
      <c r="B119" s="901" t="s">
        <v>514</v>
      </c>
      <c r="C119" s="1411">
        <v>0</v>
      </c>
      <c r="D119" s="1004" t="s">
        <v>1</v>
      </c>
      <c r="E119" s="132" t="s">
        <v>0</v>
      </c>
      <c r="F119" s="95" t="s">
        <v>0</v>
      </c>
      <c r="G119" s="458" t="s">
        <v>0</v>
      </c>
      <c r="H119" s="1528">
        <v>0</v>
      </c>
      <c r="I119" s="78" t="s">
        <v>0</v>
      </c>
      <c r="J119" s="78" t="s">
        <v>0</v>
      </c>
      <c r="K119" s="78" t="s">
        <v>0</v>
      </c>
      <c r="L119" s="78" t="s">
        <v>0</v>
      </c>
      <c r="M119" s="1165">
        <v>0</v>
      </c>
      <c r="N119" s="1529">
        <v>0</v>
      </c>
      <c r="O119" s="1530">
        <v>0</v>
      </c>
      <c r="P119" s="1528">
        <v>0</v>
      </c>
      <c r="Q119" s="1531">
        <v>0</v>
      </c>
      <c r="R119" s="1532">
        <v>0</v>
      </c>
      <c r="S119" s="1165">
        <v>0</v>
      </c>
      <c r="T119" s="80" t="s">
        <v>0</v>
      </c>
      <c r="U119" s="1166">
        <f>C119-(SUM(P119:T119))</f>
        <v>0</v>
      </c>
      <c r="V119" s="1380">
        <v>0</v>
      </c>
      <c r="W119" s="478" t="s">
        <v>0</v>
      </c>
      <c r="X119" s="1382">
        <v>0</v>
      </c>
      <c r="Y119" s="1525" t="s">
        <v>0</v>
      </c>
      <c r="Z119" s="1380">
        <v>0</v>
      </c>
      <c r="AA119" s="478" t="s">
        <v>0</v>
      </c>
      <c r="AB119" s="1382">
        <v>0</v>
      </c>
      <c r="AC119" s="478" t="s">
        <v>0</v>
      </c>
      <c r="AD119" s="1281">
        <f t="shared" si="32"/>
        <v>0</v>
      </c>
      <c r="AE119" s="1246"/>
    </row>
    <row r="120" spans="1:31" x14ac:dyDescent="0.5">
      <c r="A120" s="422"/>
      <c r="B120" s="281" t="s">
        <v>515</v>
      </c>
      <c r="C120" s="300"/>
      <c r="D120" s="299"/>
      <c r="E120" s="523"/>
      <c r="F120" s="112"/>
      <c r="G120" s="112"/>
      <c r="H120" s="869"/>
      <c r="I120" s="300"/>
      <c r="J120" s="300"/>
      <c r="K120" s="300"/>
      <c r="L120" s="300"/>
      <c r="M120" s="300"/>
      <c r="N120" s="302"/>
      <c r="O120" s="1401"/>
      <c r="P120" s="1402"/>
      <c r="Q120" s="1403"/>
      <c r="R120" s="1403"/>
      <c r="S120" s="1403"/>
      <c r="T120" s="1404"/>
      <c r="U120" s="1524"/>
      <c r="V120" s="1405"/>
      <c r="W120" s="1406"/>
      <c r="X120" s="300"/>
      <c r="Y120" s="301"/>
      <c r="Z120" s="1405"/>
      <c r="AA120" s="1406"/>
      <c r="AB120" s="300"/>
      <c r="AC120" s="1406"/>
      <c r="AD120" s="1407"/>
      <c r="AE120" s="1408"/>
    </row>
    <row r="121" spans="1:31" x14ac:dyDescent="0.5">
      <c r="A121" s="496"/>
      <c r="B121" s="901" t="s">
        <v>18</v>
      </c>
      <c r="C121" s="1092"/>
      <c r="D121" s="378" t="s">
        <v>18</v>
      </c>
      <c r="E121" s="139" t="s">
        <v>0</v>
      </c>
      <c r="F121" s="139" t="s">
        <v>0</v>
      </c>
      <c r="G121" s="458" t="s">
        <v>0</v>
      </c>
      <c r="H121" s="102" t="s">
        <v>0</v>
      </c>
      <c r="I121" s="139" t="s">
        <v>0</v>
      </c>
      <c r="J121" s="139" t="s">
        <v>0</v>
      </c>
      <c r="K121" s="139" t="s">
        <v>0</v>
      </c>
      <c r="L121" s="139" t="s">
        <v>0</v>
      </c>
      <c r="M121" s="458" t="s">
        <v>0</v>
      </c>
      <c r="N121" s="96" t="s">
        <v>0</v>
      </c>
      <c r="O121" s="1515"/>
      <c r="P121" s="1067" t="s">
        <v>0</v>
      </c>
      <c r="Q121" s="553" t="s">
        <v>0</v>
      </c>
      <c r="R121" s="553" t="s">
        <v>0</v>
      </c>
      <c r="S121" s="553" t="s">
        <v>0</v>
      </c>
      <c r="T121" s="80" t="s">
        <v>0</v>
      </c>
      <c r="U121" s="1516"/>
      <c r="V121" s="1533" t="s">
        <v>0</v>
      </c>
      <c r="W121" s="478" t="s">
        <v>0</v>
      </c>
      <c r="X121" s="280" t="s">
        <v>0</v>
      </c>
      <c r="Y121" s="1525" t="s">
        <v>0</v>
      </c>
      <c r="Z121" s="1533" t="s">
        <v>0</v>
      </c>
      <c r="AA121" s="478" t="s">
        <v>0</v>
      </c>
      <c r="AB121" s="280" t="s">
        <v>0</v>
      </c>
      <c r="AC121" s="478" t="s">
        <v>0</v>
      </c>
      <c r="AD121" s="280" t="s">
        <v>0</v>
      </c>
      <c r="AE121" s="478" t="s">
        <v>0</v>
      </c>
    </row>
    <row r="122" spans="1:31" x14ac:dyDescent="0.5">
      <c r="A122" s="422"/>
      <c r="B122" s="281" t="s">
        <v>516</v>
      </c>
      <c r="C122" s="300"/>
      <c r="D122" s="299"/>
      <c r="E122" s="523"/>
      <c r="F122" s="112"/>
      <c r="G122" s="112"/>
      <c r="H122" s="869"/>
      <c r="I122" s="300"/>
      <c r="J122" s="300"/>
      <c r="K122" s="300"/>
      <c r="L122" s="300"/>
      <c r="M122" s="300"/>
      <c r="N122" s="302"/>
      <c r="O122" s="1401"/>
      <c r="P122" s="1402"/>
      <c r="Q122" s="1403"/>
      <c r="R122" s="1403"/>
      <c r="S122" s="1403"/>
      <c r="T122" s="1404"/>
      <c r="U122" s="1524"/>
      <c r="V122" s="1405"/>
      <c r="W122" s="1406"/>
      <c r="X122" s="300"/>
      <c r="Y122" s="301"/>
      <c r="Z122" s="1405"/>
      <c r="AA122" s="1406"/>
      <c r="AB122" s="300"/>
      <c r="AC122" s="1406"/>
      <c r="AD122" s="1407"/>
      <c r="AE122" s="1408"/>
    </row>
    <row r="123" spans="1:31" x14ac:dyDescent="0.5">
      <c r="A123" s="496"/>
      <c r="B123" s="901" t="s">
        <v>534</v>
      </c>
      <c r="C123" s="1115">
        <v>0</v>
      </c>
      <c r="D123" s="378" t="s">
        <v>1</v>
      </c>
      <c r="E123" s="132" t="s">
        <v>0</v>
      </c>
      <c r="F123" s="95" t="s">
        <v>0</v>
      </c>
      <c r="G123" s="458" t="s">
        <v>0</v>
      </c>
      <c r="H123" s="102" t="s">
        <v>0</v>
      </c>
      <c r="I123" s="139" t="s">
        <v>0</v>
      </c>
      <c r="J123" s="139" t="s">
        <v>0</v>
      </c>
      <c r="K123" s="1184">
        <v>0</v>
      </c>
      <c r="L123" s="1184">
        <v>0</v>
      </c>
      <c r="M123" s="1234">
        <v>0</v>
      </c>
      <c r="N123" s="96" t="s">
        <v>0</v>
      </c>
      <c r="O123" s="1134">
        <f>C123-(SUM(H123:N123))</f>
        <v>0</v>
      </c>
      <c r="P123" s="1241">
        <v>0</v>
      </c>
      <c r="Q123" s="1375">
        <v>0</v>
      </c>
      <c r="R123" s="1375">
        <v>0</v>
      </c>
      <c r="S123" s="1422">
        <v>0</v>
      </c>
      <c r="T123" s="96" t="s">
        <v>0</v>
      </c>
      <c r="U123" s="1410">
        <f>C123-(SUM(P123:T123))</f>
        <v>0</v>
      </c>
      <c r="V123" s="1411">
        <v>0</v>
      </c>
      <c r="W123" s="478" t="s">
        <v>0</v>
      </c>
      <c r="X123" s="1123">
        <v>0</v>
      </c>
      <c r="Y123" s="1525" t="s">
        <v>0</v>
      </c>
      <c r="Z123" s="1411">
        <v>0</v>
      </c>
      <c r="AA123" s="478" t="s">
        <v>0</v>
      </c>
      <c r="AB123" s="1123">
        <v>0</v>
      </c>
      <c r="AC123" s="478" t="s">
        <v>0</v>
      </c>
      <c r="AD123" s="1281">
        <f t="shared" ref="AD123" si="33">C123-(V123+X123+Z123+AB123)</f>
        <v>0</v>
      </c>
      <c r="AE123" s="1246"/>
    </row>
    <row r="124" spans="1:31" x14ac:dyDescent="0.5">
      <c r="A124" s="496"/>
      <c r="B124" s="901" t="s">
        <v>517</v>
      </c>
      <c r="C124" s="493"/>
      <c r="D124" s="311"/>
      <c r="E124" s="505"/>
      <c r="F124" s="20"/>
      <c r="G124" s="41"/>
      <c r="H124" s="493"/>
      <c r="I124" s="464"/>
      <c r="J124" s="464"/>
      <c r="K124" s="464"/>
      <c r="L124" s="464"/>
      <c r="M124" s="464"/>
      <c r="N124" s="312"/>
      <c r="O124" s="1368"/>
      <c r="P124" s="493"/>
      <c r="Q124" s="464"/>
      <c r="R124" s="464"/>
      <c r="S124" s="464"/>
      <c r="T124" s="495"/>
      <c r="U124" s="1534"/>
      <c r="V124" s="1369"/>
      <c r="W124" s="1370"/>
      <c r="X124" s="464"/>
      <c r="Y124" s="494"/>
      <c r="Z124" s="1369"/>
      <c r="AA124" s="1370"/>
      <c r="AB124" s="464"/>
      <c r="AC124" s="1370"/>
      <c r="AD124" s="1407"/>
      <c r="AE124" s="1408"/>
    </row>
    <row r="125" spans="1:31" x14ac:dyDescent="0.5">
      <c r="A125" s="422"/>
      <c r="B125" s="281" t="s">
        <v>518</v>
      </c>
      <c r="C125" s="300"/>
      <c r="D125" s="299"/>
      <c r="E125" s="523"/>
      <c r="F125" s="112"/>
      <c r="G125" s="112"/>
      <c r="H125" s="869"/>
      <c r="I125" s="300"/>
      <c r="J125" s="300"/>
      <c r="K125" s="300"/>
      <c r="L125" s="300"/>
      <c r="M125" s="300"/>
      <c r="N125" s="302"/>
      <c r="O125" s="1401"/>
      <c r="P125" s="1402"/>
      <c r="Q125" s="1403"/>
      <c r="R125" s="1403"/>
      <c r="S125" s="1403"/>
      <c r="T125" s="1404"/>
      <c r="U125" s="1524"/>
      <c r="V125" s="1405"/>
      <c r="W125" s="1406"/>
      <c r="X125" s="300"/>
      <c r="Y125" s="301"/>
      <c r="Z125" s="1405"/>
      <c r="AA125" s="1406"/>
      <c r="AB125" s="300"/>
      <c r="AC125" s="1406"/>
      <c r="AD125" s="1407"/>
      <c r="AE125" s="1408"/>
    </row>
    <row r="126" spans="1:31" x14ac:dyDescent="0.5">
      <c r="A126" s="496"/>
      <c r="B126" s="901" t="s">
        <v>519</v>
      </c>
      <c r="C126" s="1411">
        <v>0</v>
      </c>
      <c r="D126" s="378" t="s">
        <v>14</v>
      </c>
      <c r="E126" s="139" t="s">
        <v>0</v>
      </c>
      <c r="F126" s="139" t="s">
        <v>0</v>
      </c>
      <c r="G126" s="458" t="s">
        <v>0</v>
      </c>
      <c r="H126" s="102" t="s">
        <v>0</v>
      </c>
      <c r="I126" s="139" t="s">
        <v>0</v>
      </c>
      <c r="J126" s="139" t="s">
        <v>0</v>
      </c>
      <c r="K126" s="139" t="s">
        <v>0</v>
      </c>
      <c r="L126" s="139" t="s">
        <v>0</v>
      </c>
      <c r="M126" s="458" t="s">
        <v>0</v>
      </c>
      <c r="N126" s="1535">
        <v>0</v>
      </c>
      <c r="O126" s="1134">
        <f>C126-(SUM(H126:N126))</f>
        <v>0</v>
      </c>
      <c r="P126" s="1072" t="s">
        <v>0</v>
      </c>
      <c r="Q126" s="458" t="s">
        <v>0</v>
      </c>
      <c r="R126" s="458" t="s">
        <v>0</v>
      </c>
      <c r="S126" s="95" t="s">
        <v>0</v>
      </c>
      <c r="T126" s="1379">
        <v>0</v>
      </c>
      <c r="U126" s="1410"/>
      <c r="V126" s="1411">
        <v>0</v>
      </c>
      <c r="W126" s="478" t="s">
        <v>0</v>
      </c>
      <c r="X126" s="1123">
        <v>0</v>
      </c>
      <c r="Y126" s="1525" t="s">
        <v>0</v>
      </c>
      <c r="Z126" s="1411">
        <v>0</v>
      </c>
      <c r="AA126" s="478" t="s">
        <v>0</v>
      </c>
      <c r="AB126" s="1123">
        <v>0</v>
      </c>
      <c r="AC126" s="478" t="s">
        <v>0</v>
      </c>
      <c r="AD126" s="1281">
        <f t="shared" ref="AD126:AD137" si="34">C126-(V126+X126+Z126+AB126)</f>
        <v>0</v>
      </c>
      <c r="AE126" s="1246"/>
    </row>
    <row r="127" spans="1:31" x14ac:dyDescent="0.5">
      <c r="A127" s="496"/>
      <c r="B127" s="304" t="s">
        <v>520</v>
      </c>
      <c r="C127" s="493"/>
      <c r="D127" s="311"/>
      <c r="E127" s="505"/>
      <c r="F127" s="20"/>
      <c r="G127" s="41"/>
      <c r="H127" s="493"/>
      <c r="I127" s="464"/>
      <c r="J127" s="464"/>
      <c r="K127" s="464"/>
      <c r="L127" s="464"/>
      <c r="M127" s="464"/>
      <c r="N127" s="312"/>
      <c r="O127" s="1536"/>
      <c r="P127" s="236"/>
      <c r="Q127" s="236"/>
      <c r="R127" s="236"/>
      <c r="S127" s="236"/>
      <c r="T127" s="236"/>
      <c r="U127" s="1414"/>
      <c r="V127" s="1369"/>
      <c r="W127" s="1370"/>
      <c r="X127" s="464"/>
      <c r="Y127" s="494"/>
      <c r="Z127" s="1369"/>
      <c r="AA127" s="1370"/>
      <c r="AB127" s="464"/>
      <c r="AC127" s="1370"/>
      <c r="AD127" s="1407"/>
      <c r="AE127" s="1408"/>
    </row>
    <row r="128" spans="1:31" x14ac:dyDescent="0.5">
      <c r="A128" s="496"/>
      <c r="B128" s="901" t="s">
        <v>522</v>
      </c>
      <c r="C128" s="1411">
        <v>0</v>
      </c>
      <c r="D128" s="378" t="s">
        <v>1</v>
      </c>
      <c r="E128" s="139" t="s">
        <v>0</v>
      </c>
      <c r="F128" s="139" t="s">
        <v>0</v>
      </c>
      <c r="G128" s="458" t="s">
        <v>0</v>
      </c>
      <c r="H128" s="1116">
        <v>0</v>
      </c>
      <c r="I128" s="1184">
        <v>0</v>
      </c>
      <c r="J128" s="1184">
        <v>0</v>
      </c>
      <c r="K128" s="139" t="s">
        <v>0</v>
      </c>
      <c r="L128" s="139" t="s">
        <v>0</v>
      </c>
      <c r="M128" s="458" t="s">
        <v>0</v>
      </c>
      <c r="N128" s="96" t="s">
        <v>0</v>
      </c>
      <c r="O128" s="1134">
        <f>C128-(SUM(H128:M128))</f>
        <v>0</v>
      </c>
      <c r="P128" s="1072" t="s">
        <v>0</v>
      </c>
      <c r="Q128" s="458" t="s">
        <v>0</v>
      </c>
      <c r="R128" s="1537">
        <v>0</v>
      </c>
      <c r="S128" s="95" t="s">
        <v>0</v>
      </c>
      <c r="T128" s="96" t="s">
        <v>0</v>
      </c>
      <c r="U128" s="1410">
        <f>C128-(SUM(P128:T128))</f>
        <v>0</v>
      </c>
      <c r="V128" s="1411">
        <v>0</v>
      </c>
      <c r="W128" s="478" t="s">
        <v>0</v>
      </c>
      <c r="X128" s="280" t="s">
        <v>0</v>
      </c>
      <c r="Y128" s="1525" t="s">
        <v>0</v>
      </c>
      <c r="Z128" s="1411">
        <v>0</v>
      </c>
      <c r="AA128" s="478" t="s">
        <v>0</v>
      </c>
      <c r="AB128" s="280" t="s">
        <v>0</v>
      </c>
      <c r="AC128" s="478" t="s">
        <v>0</v>
      </c>
      <c r="AD128" s="1281"/>
      <c r="AE128" s="1246"/>
    </row>
    <row r="129" spans="1:31" x14ac:dyDescent="0.5">
      <c r="A129" s="496"/>
      <c r="B129" s="1005" t="s">
        <v>523</v>
      </c>
      <c r="C129" s="493"/>
      <c r="D129" s="311"/>
      <c r="E129" s="505"/>
      <c r="F129" s="20"/>
      <c r="G129" s="41"/>
      <c r="H129" s="493"/>
      <c r="I129" s="464"/>
      <c r="J129" s="464"/>
      <c r="K129" s="464"/>
      <c r="L129" s="464"/>
      <c r="M129" s="464"/>
      <c r="N129" s="312"/>
      <c r="O129" s="1534"/>
      <c r="P129" s="464"/>
      <c r="Q129" s="464"/>
      <c r="R129" s="464"/>
      <c r="S129" s="464"/>
      <c r="T129" s="464"/>
      <c r="U129" s="1534"/>
      <c r="V129" s="1369"/>
      <c r="W129" s="1370"/>
      <c r="X129" s="464"/>
      <c r="Y129" s="494"/>
      <c r="Z129" s="1369"/>
      <c r="AA129" s="1370"/>
      <c r="AB129" s="464"/>
      <c r="AC129" s="1370"/>
      <c r="AD129" s="1407"/>
      <c r="AE129" s="1408"/>
    </row>
    <row r="130" spans="1:31" x14ac:dyDescent="0.5">
      <c r="A130" s="496"/>
      <c r="B130" s="1016" t="s">
        <v>521</v>
      </c>
      <c r="C130" s="1538">
        <v>0</v>
      </c>
      <c r="D130" s="497" t="s">
        <v>1</v>
      </c>
      <c r="E130" s="228" t="s">
        <v>0</v>
      </c>
      <c r="F130" s="228" t="s">
        <v>0</v>
      </c>
      <c r="G130" s="1032" t="s">
        <v>0</v>
      </c>
      <c r="H130" s="1539">
        <v>0</v>
      </c>
      <c r="I130" s="1178">
        <v>0</v>
      </c>
      <c r="J130" s="1178">
        <v>0</v>
      </c>
      <c r="K130" s="228" t="s">
        <v>0</v>
      </c>
      <c r="L130" s="228" t="s">
        <v>0</v>
      </c>
      <c r="M130" s="1032" t="s">
        <v>0</v>
      </c>
      <c r="N130" s="327" t="s">
        <v>0</v>
      </c>
      <c r="O130" s="1340">
        <f>C130-(SUM(H130:M130))</f>
        <v>0</v>
      </c>
      <c r="P130" s="1072" t="s">
        <v>0</v>
      </c>
      <c r="Q130" s="1537">
        <v>0</v>
      </c>
      <c r="R130" s="95" t="s">
        <v>0</v>
      </c>
      <c r="S130" s="95" t="s">
        <v>0</v>
      </c>
      <c r="T130" s="96" t="s">
        <v>0</v>
      </c>
      <c r="U130" s="1540">
        <f>C130-(SUM(P130:T130))</f>
        <v>0</v>
      </c>
      <c r="V130" s="1411">
        <v>0</v>
      </c>
      <c r="W130" s="478" t="s">
        <v>0</v>
      </c>
      <c r="X130" s="280" t="s">
        <v>0</v>
      </c>
      <c r="Y130" s="1525" t="s">
        <v>0</v>
      </c>
      <c r="Z130" s="1411">
        <v>0</v>
      </c>
      <c r="AA130" s="478" t="s">
        <v>0</v>
      </c>
      <c r="AB130" s="280" t="s">
        <v>0</v>
      </c>
      <c r="AC130" s="478" t="s">
        <v>0</v>
      </c>
      <c r="AD130" s="1281"/>
      <c r="AE130" s="1257"/>
    </row>
    <row r="131" spans="1:31" x14ac:dyDescent="0.5">
      <c r="A131" s="1003"/>
      <c r="B131" s="1021" t="s">
        <v>524</v>
      </c>
      <c r="C131" s="1380">
        <v>0</v>
      </c>
      <c r="D131" s="378" t="s">
        <v>1</v>
      </c>
      <c r="E131" s="95" t="s">
        <v>0</v>
      </c>
      <c r="F131" s="95" t="s">
        <v>0</v>
      </c>
      <c r="G131" s="458" t="s">
        <v>0</v>
      </c>
      <c r="H131" s="97" t="s">
        <v>0</v>
      </c>
      <c r="I131" s="95" t="s">
        <v>0</v>
      </c>
      <c r="J131" s="95" t="s">
        <v>0</v>
      </c>
      <c r="K131" s="1240">
        <v>0</v>
      </c>
      <c r="L131" s="1240">
        <v>0</v>
      </c>
      <c r="M131" s="1240">
        <v>0</v>
      </c>
      <c r="N131" s="96" t="s">
        <v>0</v>
      </c>
      <c r="O131" s="1410">
        <f>C131-(SUM(H131:M131))</f>
        <v>0</v>
      </c>
      <c r="P131" s="1241">
        <v>0</v>
      </c>
      <c r="Q131" s="1375">
        <v>0</v>
      </c>
      <c r="R131" s="1375">
        <v>0</v>
      </c>
      <c r="S131" s="1422">
        <v>0</v>
      </c>
      <c r="T131" s="96" t="s">
        <v>0</v>
      </c>
      <c r="U131" s="1541">
        <f>C131-(SUM(P131:T131))</f>
        <v>0</v>
      </c>
      <c r="V131" s="1380">
        <v>0</v>
      </c>
      <c r="W131" s="478" t="s">
        <v>0</v>
      </c>
      <c r="X131" s="1382">
        <v>0</v>
      </c>
      <c r="Y131" s="1525" t="s">
        <v>0</v>
      </c>
      <c r="Z131" s="1380">
        <v>0</v>
      </c>
      <c r="AA131" s="478" t="s">
        <v>0</v>
      </c>
      <c r="AB131" s="1382">
        <v>0</v>
      </c>
      <c r="AC131" s="478" t="s">
        <v>0</v>
      </c>
      <c r="AD131" s="1281">
        <f t="shared" si="34"/>
        <v>0</v>
      </c>
      <c r="AE131" s="1246"/>
    </row>
    <row r="132" spans="1:31" x14ac:dyDescent="0.5">
      <c r="A132" s="1017"/>
      <c r="B132" s="1022" t="s">
        <v>525</v>
      </c>
      <c r="C132" s="62"/>
      <c r="D132" s="41"/>
      <c r="E132" s="41"/>
      <c r="F132" s="41"/>
      <c r="G132" s="41"/>
      <c r="H132" s="62"/>
      <c r="I132" s="41"/>
      <c r="J132" s="41"/>
      <c r="K132" s="41"/>
      <c r="L132" s="41"/>
      <c r="M132" s="41"/>
      <c r="N132" s="103"/>
      <c r="O132" s="1542"/>
      <c r="P132" s="41"/>
      <c r="Q132" s="41"/>
      <c r="R132" s="41"/>
      <c r="S132" s="41"/>
      <c r="T132" s="41"/>
      <c r="U132" s="1542"/>
      <c r="V132" s="62"/>
      <c r="W132" s="103"/>
      <c r="X132" s="41"/>
      <c r="Y132" s="41"/>
      <c r="Z132" s="62"/>
      <c r="AA132" s="103"/>
      <c r="AB132" s="41"/>
      <c r="AC132" s="103"/>
      <c r="AD132" s="1543"/>
      <c r="AE132" s="1544"/>
    </row>
    <row r="133" spans="1:31" x14ac:dyDescent="0.5">
      <c r="A133" s="1017"/>
      <c r="B133" s="496" t="s">
        <v>526</v>
      </c>
      <c r="C133" s="1411">
        <v>0</v>
      </c>
      <c r="D133" s="1545" t="s">
        <v>1</v>
      </c>
      <c r="E133" s="139" t="s">
        <v>0</v>
      </c>
      <c r="F133" s="139" t="s">
        <v>0</v>
      </c>
      <c r="G133" s="448" t="s">
        <v>0</v>
      </c>
      <c r="H133" s="102" t="s">
        <v>0</v>
      </c>
      <c r="I133" s="139" t="s">
        <v>0</v>
      </c>
      <c r="J133" s="139" t="s">
        <v>0</v>
      </c>
      <c r="K133" s="1184">
        <v>0</v>
      </c>
      <c r="L133" s="1184">
        <v>0</v>
      </c>
      <c r="M133" s="1184">
        <v>0</v>
      </c>
      <c r="N133" s="101" t="s">
        <v>0</v>
      </c>
      <c r="O133" s="1546">
        <f>C133-(SUM(H133:N133))</f>
        <v>0</v>
      </c>
      <c r="P133" s="1223">
        <v>0</v>
      </c>
      <c r="Q133" s="1118">
        <v>0</v>
      </c>
      <c r="R133" s="1118">
        <v>0</v>
      </c>
      <c r="S133" s="1415">
        <v>0</v>
      </c>
      <c r="T133" s="101" t="s">
        <v>0</v>
      </c>
      <c r="U133" s="1547">
        <f>C133-(SUM(P133:T133))</f>
        <v>0</v>
      </c>
      <c r="V133" s="1411">
        <v>0</v>
      </c>
      <c r="W133" s="478" t="s">
        <v>0</v>
      </c>
      <c r="X133" s="1123">
        <v>0</v>
      </c>
      <c r="Y133" s="1525" t="s">
        <v>0</v>
      </c>
      <c r="Z133" s="1411">
        <v>0</v>
      </c>
      <c r="AA133" s="478" t="s">
        <v>0</v>
      </c>
      <c r="AB133" s="1123">
        <v>0</v>
      </c>
      <c r="AC133" s="478" t="s">
        <v>0</v>
      </c>
      <c r="AD133" s="1281">
        <f t="shared" si="34"/>
        <v>0</v>
      </c>
      <c r="AE133" s="1548"/>
    </row>
    <row r="134" spans="1:31" x14ac:dyDescent="0.5">
      <c r="A134" s="1017"/>
      <c r="B134" s="1022" t="s">
        <v>527</v>
      </c>
      <c r="C134" s="62"/>
      <c r="D134" s="41"/>
      <c r="E134" s="41"/>
      <c r="F134" s="41"/>
      <c r="G134" s="41"/>
      <c r="H134" s="62"/>
      <c r="I134" s="41"/>
      <c r="J134" s="41"/>
      <c r="K134" s="41"/>
      <c r="L134" s="41"/>
      <c r="M134" s="41"/>
      <c r="N134" s="103"/>
      <c r="O134" s="1542"/>
      <c r="P134" s="41"/>
      <c r="Q134" s="41"/>
      <c r="R134" s="41"/>
      <c r="S134" s="41"/>
      <c r="T134" s="41"/>
      <c r="U134" s="1542"/>
      <c r="V134" s="62"/>
      <c r="W134" s="103"/>
      <c r="X134" s="41"/>
      <c r="Y134" s="41"/>
      <c r="Z134" s="62"/>
      <c r="AA134" s="103"/>
      <c r="AB134" s="41"/>
      <c r="AC134" s="103"/>
      <c r="AD134" s="1543"/>
      <c r="AE134" s="1544"/>
    </row>
    <row r="135" spans="1:31" x14ac:dyDescent="0.5">
      <c r="A135" s="1017"/>
      <c r="B135" s="496" t="s">
        <v>542</v>
      </c>
      <c r="C135" s="1549">
        <v>0</v>
      </c>
      <c r="D135" s="1024" t="s">
        <v>164</v>
      </c>
      <c r="E135" s="1025" t="s">
        <v>0</v>
      </c>
      <c r="F135" s="139" t="s">
        <v>0</v>
      </c>
      <c r="G135" s="1550" t="s">
        <v>0</v>
      </c>
      <c r="H135" s="1025" t="s">
        <v>0</v>
      </c>
      <c r="I135" s="228" t="s">
        <v>0</v>
      </c>
      <c r="J135" s="228" t="s">
        <v>0</v>
      </c>
      <c r="K135" s="228" t="s">
        <v>0</v>
      </c>
      <c r="L135" s="228" t="s">
        <v>0</v>
      </c>
      <c r="M135" s="228" t="s">
        <v>0</v>
      </c>
      <c r="N135" s="1551">
        <v>0</v>
      </c>
      <c r="O135" s="1180">
        <f>C135-(SUM(H135:N135))</f>
        <v>0</v>
      </c>
      <c r="P135" s="1072" t="s">
        <v>0</v>
      </c>
      <c r="Q135" s="95" t="s">
        <v>0</v>
      </c>
      <c r="R135" s="95" t="s">
        <v>0</v>
      </c>
      <c r="S135" s="95" t="s">
        <v>0</v>
      </c>
      <c r="T135" s="1552">
        <v>0</v>
      </c>
      <c r="U135" s="1553">
        <f>C135-(SUM(P135:T135))</f>
        <v>0</v>
      </c>
      <c r="V135" s="1494">
        <v>0</v>
      </c>
      <c r="W135" s="478" t="s">
        <v>0</v>
      </c>
      <c r="X135" s="1496">
        <v>0</v>
      </c>
      <c r="Y135" s="1525" t="s">
        <v>0</v>
      </c>
      <c r="Z135" s="1494">
        <v>0</v>
      </c>
      <c r="AA135" s="478" t="s">
        <v>0</v>
      </c>
      <c r="AB135" s="1498">
        <v>0</v>
      </c>
      <c r="AC135" s="478" t="s">
        <v>0</v>
      </c>
      <c r="AD135" s="1281">
        <f t="shared" si="34"/>
        <v>0</v>
      </c>
      <c r="AE135" s="1246"/>
    </row>
    <row r="136" spans="1:31" x14ac:dyDescent="0.5">
      <c r="A136" s="422"/>
      <c r="B136" s="281" t="s">
        <v>550</v>
      </c>
      <c r="C136" s="300"/>
      <c r="D136" s="299"/>
      <c r="E136" s="523"/>
      <c r="F136" s="112"/>
      <c r="G136" s="112"/>
      <c r="H136" s="869"/>
      <c r="I136" s="300"/>
      <c r="J136" s="300"/>
      <c r="K136" s="300"/>
      <c r="L136" s="300"/>
      <c r="M136" s="300"/>
      <c r="N136" s="302"/>
      <c r="O136" s="1524"/>
      <c r="P136" s="1403"/>
      <c r="Q136" s="1403"/>
      <c r="R136" s="1403"/>
      <c r="S136" s="1403"/>
      <c r="T136" s="1403"/>
      <c r="U136" s="1524"/>
      <c r="V136" s="1405"/>
      <c r="W136" s="1406"/>
      <c r="X136" s="300"/>
      <c r="Y136" s="301"/>
      <c r="Z136" s="1405"/>
      <c r="AA136" s="1406"/>
      <c r="AB136" s="300"/>
      <c r="AC136" s="1406"/>
      <c r="AD136" s="1407"/>
      <c r="AE136" s="1408"/>
    </row>
    <row r="137" spans="1:31" x14ac:dyDescent="0.5">
      <c r="A137" s="496"/>
      <c r="B137" s="901" t="s">
        <v>530</v>
      </c>
      <c r="C137" s="1411">
        <v>0</v>
      </c>
      <c r="D137" s="378" t="s">
        <v>1</v>
      </c>
      <c r="E137" s="139" t="s">
        <v>0</v>
      </c>
      <c r="F137" s="139" t="s">
        <v>0</v>
      </c>
      <c r="G137" s="458" t="s">
        <v>0</v>
      </c>
      <c r="H137" s="102" t="s">
        <v>0</v>
      </c>
      <c r="I137" s="139" t="s">
        <v>0</v>
      </c>
      <c r="J137" s="139" t="s">
        <v>0</v>
      </c>
      <c r="K137" s="1427">
        <v>0</v>
      </c>
      <c r="L137" s="1427">
        <v>0</v>
      </c>
      <c r="M137" s="1554">
        <v>0</v>
      </c>
      <c r="N137" s="96" t="s">
        <v>0</v>
      </c>
      <c r="O137" s="1138">
        <f>C137-(SUM(H137:N137))</f>
        <v>0</v>
      </c>
      <c r="P137" s="1167">
        <v>0</v>
      </c>
      <c r="Q137" s="1531">
        <v>0</v>
      </c>
      <c r="R137" s="1531">
        <v>0</v>
      </c>
      <c r="S137" s="1555">
        <v>0</v>
      </c>
      <c r="T137" s="80" t="s">
        <v>0</v>
      </c>
      <c r="U137" s="1166">
        <f>C137-(SUM(P137:T137))</f>
        <v>0</v>
      </c>
      <c r="V137" s="1411">
        <v>0</v>
      </c>
      <c r="W137" s="478" t="s">
        <v>0</v>
      </c>
      <c r="X137" s="1123">
        <v>0</v>
      </c>
      <c r="Y137" s="1525" t="s">
        <v>0</v>
      </c>
      <c r="Z137" s="1411">
        <v>0</v>
      </c>
      <c r="AA137" s="478" t="s">
        <v>0</v>
      </c>
      <c r="AB137" s="1123">
        <v>0</v>
      </c>
      <c r="AC137" s="478" t="s">
        <v>0</v>
      </c>
      <c r="AD137" s="1281">
        <f t="shared" si="34"/>
        <v>0</v>
      </c>
      <c r="AE137" s="1246"/>
    </row>
    <row r="138" spans="1:31" x14ac:dyDescent="0.5">
      <c r="A138" s="422"/>
      <c r="B138" s="281" t="s">
        <v>532</v>
      </c>
      <c r="C138" s="300"/>
      <c r="D138" s="299"/>
      <c r="E138" s="523"/>
      <c r="F138" s="112"/>
      <c r="G138" s="112"/>
      <c r="H138" s="869"/>
      <c r="I138" s="300"/>
      <c r="J138" s="300"/>
      <c r="K138" s="300"/>
      <c r="L138" s="300"/>
      <c r="M138" s="300"/>
      <c r="N138" s="302"/>
      <c r="O138" s="1524"/>
      <c r="P138" s="1403"/>
      <c r="Q138" s="1403"/>
      <c r="R138" s="1403"/>
      <c r="S138" s="1403"/>
      <c r="T138" s="1403"/>
      <c r="U138" s="1524"/>
      <c r="V138" s="1405"/>
      <c r="W138" s="1406"/>
      <c r="X138" s="300"/>
      <c r="Y138" s="301"/>
      <c r="Z138" s="1405"/>
      <c r="AA138" s="1406"/>
      <c r="AB138" s="300"/>
      <c r="AC138" s="1406"/>
      <c r="AD138" s="1407"/>
      <c r="AE138" s="1408"/>
    </row>
    <row r="139" spans="1:31" x14ac:dyDescent="0.5">
      <c r="A139" s="325"/>
      <c r="B139" s="307" t="s">
        <v>18</v>
      </c>
      <c r="C139" s="1074"/>
      <c r="D139" s="1004" t="s">
        <v>18</v>
      </c>
      <c r="E139" s="152" t="s">
        <v>0</v>
      </c>
      <c r="F139" s="152" t="s">
        <v>0</v>
      </c>
      <c r="G139" s="553" t="s">
        <v>0</v>
      </c>
      <c r="H139" s="1161" t="s">
        <v>0</v>
      </c>
      <c r="I139" s="152" t="s">
        <v>0</v>
      </c>
      <c r="J139" s="152" t="s">
        <v>0</v>
      </c>
      <c r="K139" s="152" t="s">
        <v>0</v>
      </c>
      <c r="L139" s="152" t="s">
        <v>0</v>
      </c>
      <c r="M139" s="553" t="s">
        <v>0</v>
      </c>
      <c r="N139" s="80" t="s">
        <v>0</v>
      </c>
      <c r="O139" s="1556"/>
      <c r="P139" s="1067" t="s">
        <v>0</v>
      </c>
      <c r="Q139" s="553" t="s">
        <v>0</v>
      </c>
      <c r="R139" s="553" t="s">
        <v>0</v>
      </c>
      <c r="S139" s="553" t="s">
        <v>0</v>
      </c>
      <c r="T139" s="80" t="s">
        <v>0</v>
      </c>
      <c r="U139" s="1166"/>
      <c r="V139" s="1067" t="s">
        <v>0</v>
      </c>
      <c r="W139" s="1557" t="s">
        <v>0</v>
      </c>
      <c r="X139" s="750" t="s">
        <v>0</v>
      </c>
      <c r="Y139" s="1558" t="s">
        <v>0</v>
      </c>
      <c r="Z139" s="1067" t="s">
        <v>0</v>
      </c>
      <c r="AA139" s="1557" t="s">
        <v>0</v>
      </c>
      <c r="AB139" s="750" t="s">
        <v>0</v>
      </c>
      <c r="AC139" s="1557" t="s">
        <v>0</v>
      </c>
      <c r="AD139" s="280" t="s">
        <v>0</v>
      </c>
      <c r="AE139" s="478" t="s">
        <v>0</v>
      </c>
    </row>
  </sheetData>
  <mergeCells count="20">
    <mergeCell ref="A1:AC1"/>
    <mergeCell ref="A2:A5"/>
    <mergeCell ref="B2:B5"/>
    <mergeCell ref="C2:D5"/>
    <mergeCell ref="E2:G5"/>
    <mergeCell ref="H2:N5"/>
    <mergeCell ref="O2:O5"/>
    <mergeCell ref="P2:T5"/>
    <mergeCell ref="U2:U5"/>
    <mergeCell ref="V2:AC2"/>
    <mergeCell ref="V4:W4"/>
    <mergeCell ref="X4:Y4"/>
    <mergeCell ref="Z4:AA4"/>
    <mergeCell ref="AB4:AC4"/>
    <mergeCell ref="AD4:AE4"/>
    <mergeCell ref="AD2:AE3"/>
    <mergeCell ref="V3:W3"/>
    <mergeCell ref="X3:Y3"/>
    <mergeCell ref="Z3:AA3"/>
    <mergeCell ref="AB3:AC3"/>
  </mergeCells>
  <dataValidations count="1">
    <dataValidation type="custom" operator="lessThan" showInputMessage="1" showErrorMessage="1" sqref="E10">
      <formula1>E10&gt;=0</formula1>
    </dataValidation>
  </dataValidations>
  <printOptions horizontalCentered="1"/>
  <pageMargins left="0" right="0" top="0.39370078740157483" bottom="0.39370078740157483" header="0" footer="0"/>
  <pageSetup paperSize="9" scale="60" fitToHeight="0" orientation="landscape" r:id="rId1"/>
  <rowBreaks count="1" manualBreakCount="1">
    <brk id="68"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39"/>
  <sheetViews>
    <sheetView tabSelected="1" view="pageBreakPreview" topLeftCell="A128" zoomScaleNormal="130" zoomScaleSheetLayoutView="100" workbookViewId="0">
      <selection activeCell="B36" sqref="B36"/>
    </sheetView>
  </sheetViews>
  <sheetFormatPr defaultRowHeight="21.75" x14ac:dyDescent="0.5"/>
  <cols>
    <col min="1" max="1" width="2.5" style="1" customWidth="1"/>
    <col min="2" max="2" width="30.125" style="1" customWidth="1"/>
    <col min="3" max="3" width="6.75" style="1" customWidth="1"/>
    <col min="4" max="4" width="4.625" style="1" bestFit="1" customWidth="1"/>
    <col min="5" max="7" width="9.875" style="1" customWidth="1"/>
    <col min="8" max="14" width="6.875" style="1" customWidth="1"/>
    <col min="15" max="15" width="7.625" style="1" hidden="1" customWidth="1"/>
    <col min="16" max="16" width="6.875" style="2" customWidth="1"/>
    <col min="17" max="20" width="6.875" style="1" customWidth="1"/>
    <col min="21" max="21" width="6.875" style="1" hidden="1" customWidth="1"/>
    <col min="22" max="22" width="7.75" style="1" customWidth="1"/>
    <col min="23" max="23" width="9" style="1" customWidth="1"/>
    <col min="24" max="24" width="7.75" style="1" customWidth="1"/>
    <col min="25" max="25" width="9" style="1" customWidth="1"/>
    <col min="26" max="26" width="7.75" style="1" customWidth="1"/>
    <col min="27" max="27" width="9" style="1" customWidth="1"/>
    <col min="28" max="28" width="7.75" style="1" customWidth="1"/>
    <col min="29" max="29" width="9" style="1" customWidth="1"/>
    <col min="30" max="30" width="7.75" style="1" customWidth="1"/>
    <col min="31" max="31" width="9" style="1" customWidth="1"/>
    <col min="32" max="16384" width="9" style="1"/>
  </cols>
  <sheetData>
    <row r="1" spans="1:45" ht="57.75" customHeight="1" x14ac:dyDescent="0.5">
      <c r="A1" s="1598" t="s">
        <v>544</v>
      </c>
      <c r="B1" s="1598"/>
      <c r="C1" s="1598"/>
      <c r="D1" s="1598"/>
      <c r="E1" s="1598"/>
      <c r="F1" s="1598"/>
      <c r="G1" s="1598"/>
      <c r="H1" s="1598"/>
      <c r="I1" s="1598"/>
      <c r="J1" s="1598"/>
      <c r="K1" s="1598"/>
      <c r="L1" s="1598"/>
      <c r="M1" s="1598"/>
      <c r="N1" s="1598"/>
      <c r="O1" s="1598"/>
      <c r="P1" s="1598"/>
      <c r="Q1" s="1598"/>
      <c r="R1" s="1598"/>
      <c r="S1" s="1598"/>
      <c r="T1" s="1598"/>
      <c r="U1" s="1598"/>
      <c r="V1" s="1598"/>
      <c r="W1" s="1598"/>
      <c r="X1" s="1598"/>
      <c r="Y1" s="1598"/>
      <c r="Z1" s="1598"/>
      <c r="AA1" s="1598"/>
      <c r="AB1" s="1598"/>
      <c r="AC1" s="1598"/>
      <c r="AD1" s="1084"/>
      <c r="AE1" s="1084"/>
    </row>
    <row r="2" spans="1:45" ht="21.75" customHeight="1" x14ac:dyDescent="0.5">
      <c r="A2" s="1577" t="s">
        <v>38</v>
      </c>
      <c r="B2" s="1579" t="s">
        <v>37</v>
      </c>
      <c r="C2" s="1581" t="s">
        <v>36</v>
      </c>
      <c r="D2" s="1582"/>
      <c r="E2" s="1579" t="s">
        <v>35</v>
      </c>
      <c r="F2" s="1587"/>
      <c r="G2" s="1588"/>
      <c r="H2" s="1581" t="s">
        <v>34</v>
      </c>
      <c r="I2" s="1565"/>
      <c r="J2" s="1565"/>
      <c r="K2" s="1565"/>
      <c r="L2" s="1565"/>
      <c r="M2" s="1565"/>
      <c r="N2" s="1565"/>
      <c r="O2" s="1569" t="s">
        <v>290</v>
      </c>
      <c r="P2" s="1579" t="s">
        <v>33</v>
      </c>
      <c r="Q2" s="1587"/>
      <c r="R2" s="1587"/>
      <c r="S2" s="1587"/>
      <c r="T2" s="1588"/>
      <c r="U2" s="1572" t="s">
        <v>290</v>
      </c>
      <c r="V2" s="1564" t="s">
        <v>546</v>
      </c>
      <c r="W2" s="1564"/>
      <c r="X2" s="1564"/>
      <c r="Y2" s="1564"/>
      <c r="Z2" s="1564"/>
      <c r="AA2" s="1564"/>
      <c r="AB2" s="1564"/>
      <c r="AC2" s="1563"/>
      <c r="AD2" s="1565" t="s">
        <v>279</v>
      </c>
      <c r="AE2" s="1566"/>
    </row>
    <row r="3" spans="1:45" x14ac:dyDescent="0.5">
      <c r="A3" s="1578"/>
      <c r="B3" s="1580"/>
      <c r="C3" s="1583"/>
      <c r="D3" s="1584"/>
      <c r="E3" s="1589"/>
      <c r="F3" s="1590"/>
      <c r="G3" s="1591"/>
      <c r="H3" s="1583"/>
      <c r="I3" s="1595"/>
      <c r="J3" s="1595"/>
      <c r="K3" s="1595"/>
      <c r="L3" s="1595"/>
      <c r="M3" s="1595"/>
      <c r="N3" s="1595"/>
      <c r="O3" s="1570"/>
      <c r="P3" s="1589"/>
      <c r="Q3" s="1590"/>
      <c r="R3" s="1590"/>
      <c r="S3" s="1590"/>
      <c r="T3" s="1591"/>
      <c r="U3" s="1573"/>
      <c r="V3" s="1564" t="s">
        <v>31</v>
      </c>
      <c r="W3" s="1564"/>
      <c r="X3" s="1562" t="s">
        <v>30</v>
      </c>
      <c r="Y3" s="1564"/>
      <c r="Z3" s="1562" t="s">
        <v>29</v>
      </c>
      <c r="AA3" s="1564"/>
      <c r="AB3" s="1562" t="s">
        <v>28</v>
      </c>
      <c r="AC3" s="1563"/>
      <c r="AD3" s="1567"/>
      <c r="AE3" s="1568"/>
    </row>
    <row r="4" spans="1:45" ht="18.75" customHeight="1" x14ac:dyDescent="0.5">
      <c r="A4" s="1578"/>
      <c r="B4" s="1580"/>
      <c r="C4" s="1583"/>
      <c r="D4" s="1584"/>
      <c r="E4" s="1589"/>
      <c r="F4" s="1590"/>
      <c r="G4" s="1591"/>
      <c r="H4" s="1583"/>
      <c r="I4" s="1595"/>
      <c r="J4" s="1595"/>
      <c r="K4" s="1595"/>
      <c r="L4" s="1595"/>
      <c r="M4" s="1595"/>
      <c r="N4" s="1595"/>
      <c r="O4" s="1570"/>
      <c r="P4" s="1589"/>
      <c r="Q4" s="1590"/>
      <c r="R4" s="1590"/>
      <c r="S4" s="1590"/>
      <c r="T4" s="1591"/>
      <c r="U4" s="1573"/>
      <c r="V4" s="1564" t="s">
        <v>27</v>
      </c>
      <c r="W4" s="1563"/>
      <c r="X4" s="1562" t="s">
        <v>27</v>
      </c>
      <c r="Y4" s="1563"/>
      <c r="Z4" s="1562" t="s">
        <v>27</v>
      </c>
      <c r="AA4" s="1563"/>
      <c r="AB4" s="1562" t="s">
        <v>27</v>
      </c>
      <c r="AC4" s="1563"/>
      <c r="AD4" s="1564" t="s">
        <v>27</v>
      </c>
      <c r="AE4" s="1563"/>
    </row>
    <row r="5" spans="1:45" ht="40.5" customHeight="1" x14ac:dyDescent="0.5">
      <c r="A5" s="1578"/>
      <c r="B5" s="1580"/>
      <c r="C5" s="1585"/>
      <c r="D5" s="1586"/>
      <c r="E5" s="1592"/>
      <c r="F5" s="1593"/>
      <c r="G5" s="1594"/>
      <c r="H5" s="1585"/>
      <c r="I5" s="1596"/>
      <c r="J5" s="1596"/>
      <c r="K5" s="1596"/>
      <c r="L5" s="1596"/>
      <c r="M5" s="1596"/>
      <c r="N5" s="1596"/>
      <c r="O5" s="1571"/>
      <c r="P5" s="1592"/>
      <c r="Q5" s="1593"/>
      <c r="R5" s="1593"/>
      <c r="S5" s="1593"/>
      <c r="T5" s="1594"/>
      <c r="U5" s="1574"/>
      <c r="V5" s="468" t="s">
        <v>13</v>
      </c>
      <c r="W5" s="189" t="s">
        <v>26</v>
      </c>
      <c r="X5" s="468" t="s">
        <v>13</v>
      </c>
      <c r="Y5" s="189" t="s">
        <v>26</v>
      </c>
      <c r="Z5" s="468" t="s">
        <v>13</v>
      </c>
      <c r="AA5" s="189" t="s">
        <v>26</v>
      </c>
      <c r="AB5" s="468" t="s">
        <v>13</v>
      </c>
      <c r="AC5" s="189" t="s">
        <v>26</v>
      </c>
      <c r="AD5" s="468" t="s">
        <v>278</v>
      </c>
      <c r="AE5" s="189" t="s">
        <v>26</v>
      </c>
    </row>
    <row r="6" spans="1:45" ht="24" x14ac:dyDescent="0.55000000000000004">
      <c r="A6" s="109">
        <v>1</v>
      </c>
      <c r="B6" s="108" t="s">
        <v>548</v>
      </c>
      <c r="C6" s="107"/>
      <c r="D6" s="107"/>
      <c r="E6" s="188"/>
      <c r="F6" s="188"/>
      <c r="G6" s="188"/>
      <c r="H6" s="187"/>
      <c r="I6" s="186"/>
      <c r="J6" s="186"/>
      <c r="K6" s="186"/>
      <c r="L6" s="186"/>
      <c r="M6" s="185"/>
      <c r="N6" s="185"/>
      <c r="O6" s="1094"/>
      <c r="P6" s="185"/>
      <c r="Q6" s="185"/>
      <c r="R6" s="185"/>
      <c r="S6" s="185"/>
      <c r="T6" s="185"/>
      <c r="U6" s="1094"/>
      <c r="V6" s="106"/>
      <c r="W6" s="106"/>
      <c r="X6" s="106"/>
      <c r="Y6" s="106"/>
      <c r="Z6" s="106"/>
      <c r="AA6" s="106"/>
      <c r="AB6" s="106"/>
      <c r="AC6" s="105"/>
      <c r="AD6" s="106"/>
      <c r="AE6" s="105"/>
      <c r="AG6" s="169"/>
      <c r="AH6" s="169"/>
      <c r="AI6" s="169"/>
      <c r="AJ6" s="169"/>
      <c r="AK6" s="169"/>
      <c r="AL6" s="169"/>
      <c r="AM6" s="169"/>
      <c r="AN6" s="169"/>
      <c r="AO6" s="169"/>
      <c r="AP6" s="169"/>
      <c r="AQ6" s="169"/>
      <c r="AR6" s="169"/>
      <c r="AS6" s="169"/>
    </row>
    <row r="7" spans="1:45" ht="39" x14ac:dyDescent="0.5">
      <c r="A7" s="387"/>
      <c r="B7" s="183"/>
      <c r="C7" s="416" t="s">
        <v>13</v>
      </c>
      <c r="D7" s="417" t="s">
        <v>12</v>
      </c>
      <c r="E7" s="180" t="s">
        <v>11</v>
      </c>
      <c r="F7" s="177" t="s">
        <v>10</v>
      </c>
      <c r="G7" s="179" t="s">
        <v>9</v>
      </c>
      <c r="H7" s="178" t="s">
        <v>25</v>
      </c>
      <c r="I7" s="177" t="s">
        <v>23</v>
      </c>
      <c r="J7" s="176" t="s">
        <v>22</v>
      </c>
      <c r="K7" s="395" t="s">
        <v>549</v>
      </c>
      <c r="L7" s="395" t="s">
        <v>267</v>
      </c>
      <c r="M7" s="396" t="s">
        <v>7</v>
      </c>
      <c r="N7" s="540" t="s">
        <v>252</v>
      </c>
      <c r="O7" s="541"/>
      <c r="P7" s="843" t="s">
        <v>263</v>
      </c>
      <c r="Q7" s="229" t="s">
        <v>274</v>
      </c>
      <c r="R7" s="175" t="s">
        <v>275</v>
      </c>
      <c r="S7" s="175" t="s">
        <v>276</v>
      </c>
      <c r="T7" s="879" t="s">
        <v>252</v>
      </c>
      <c r="U7" s="577"/>
      <c r="V7" s="172"/>
      <c r="W7" s="170"/>
      <c r="X7" s="173"/>
      <c r="Y7" s="170"/>
      <c r="Z7" s="172"/>
      <c r="AA7" s="170"/>
      <c r="AB7" s="171"/>
      <c r="AC7" s="170"/>
      <c r="AD7" s="1033"/>
      <c r="AE7" s="141"/>
    </row>
    <row r="8" spans="1:45" ht="24" x14ac:dyDescent="0.55000000000000004">
      <c r="A8" s="168"/>
      <c r="B8" s="167" t="s">
        <v>218</v>
      </c>
      <c r="C8" s="1095">
        <v>0</v>
      </c>
      <c r="D8" s="166" t="s">
        <v>1</v>
      </c>
      <c r="E8" s="165" t="s">
        <v>0</v>
      </c>
      <c r="F8" s="1096">
        <v>0</v>
      </c>
      <c r="G8" s="164" t="s">
        <v>0</v>
      </c>
      <c r="H8" s="1097">
        <v>0</v>
      </c>
      <c r="I8" s="234" t="s">
        <v>0</v>
      </c>
      <c r="J8" s="234" t="s">
        <v>0</v>
      </c>
      <c r="K8" s="1098">
        <v>0</v>
      </c>
      <c r="L8" s="1098">
        <v>0</v>
      </c>
      <c r="M8" s="1099">
        <v>0</v>
      </c>
      <c r="N8" s="1100">
        <v>0</v>
      </c>
      <c r="O8" s="1101">
        <f>C8-(SUM(H8:N8))</f>
        <v>0</v>
      </c>
      <c r="P8" s="1102">
        <v>0</v>
      </c>
      <c r="Q8" s="1096">
        <v>0</v>
      </c>
      <c r="R8" s="1103">
        <v>0</v>
      </c>
      <c r="S8" s="1103">
        <v>0</v>
      </c>
      <c r="T8" s="101" t="s">
        <v>0</v>
      </c>
      <c r="U8" s="1104">
        <f>C8-(SUM(P8:T8))</f>
        <v>0</v>
      </c>
      <c r="V8" s="1105">
        <v>0</v>
      </c>
      <c r="W8" s="1106">
        <v>0</v>
      </c>
      <c r="X8" s="1107">
        <v>0</v>
      </c>
      <c r="Y8" s="1106">
        <v>0</v>
      </c>
      <c r="Z8" s="1105">
        <v>0</v>
      </c>
      <c r="AA8" s="1106">
        <v>0</v>
      </c>
      <c r="AB8" s="1108">
        <v>0</v>
      </c>
      <c r="AC8" s="1106">
        <v>0</v>
      </c>
      <c r="AD8" s="1109">
        <f>C8-(V8+X8+Z8+AB8)</f>
        <v>0</v>
      </c>
      <c r="AE8" s="1110">
        <f>(SUM(E8:G8))-(W8+Y8+AA8+AC8)</f>
        <v>0</v>
      </c>
      <c r="AG8" s="156"/>
      <c r="AH8" s="156"/>
      <c r="AI8" s="156"/>
      <c r="AJ8" s="156"/>
      <c r="AK8" s="156"/>
      <c r="AL8" s="156"/>
      <c r="AM8" s="156"/>
      <c r="AN8" s="156"/>
      <c r="AO8" s="156"/>
      <c r="AP8" s="156"/>
      <c r="AQ8" s="156"/>
      <c r="AR8" s="156"/>
      <c r="AS8" s="155"/>
    </row>
    <row r="9" spans="1:45" ht="45" x14ac:dyDescent="0.55000000000000004">
      <c r="A9" s="184"/>
      <c r="B9" s="183"/>
      <c r="C9" s="182" t="s">
        <v>13</v>
      </c>
      <c r="D9" s="181" t="s">
        <v>12</v>
      </c>
      <c r="E9" s="180" t="s">
        <v>11</v>
      </c>
      <c r="F9" s="177" t="s">
        <v>10</v>
      </c>
      <c r="G9" s="179" t="s">
        <v>9</v>
      </c>
      <c r="H9" s="178" t="s">
        <v>25</v>
      </c>
      <c r="I9" s="177" t="s">
        <v>23</v>
      </c>
      <c r="J9" s="176" t="s">
        <v>22</v>
      </c>
      <c r="K9" s="395" t="s">
        <v>8</v>
      </c>
      <c r="L9" s="395" t="s">
        <v>545</v>
      </c>
      <c r="M9" s="396" t="s">
        <v>7</v>
      </c>
      <c r="N9" s="540" t="s">
        <v>252</v>
      </c>
      <c r="O9" s="1111"/>
      <c r="P9" s="843" t="s">
        <v>21</v>
      </c>
      <c r="Q9" s="175" t="s">
        <v>20</v>
      </c>
      <c r="R9" s="175" t="s">
        <v>19</v>
      </c>
      <c r="S9" s="175"/>
      <c r="T9" s="174"/>
      <c r="U9" s="1112"/>
      <c r="V9" s="172"/>
      <c r="W9" s="170"/>
      <c r="X9" s="173"/>
      <c r="Y9" s="170"/>
      <c r="Z9" s="172"/>
      <c r="AA9" s="170"/>
      <c r="AB9" s="171"/>
      <c r="AC9" s="170"/>
      <c r="AD9" s="1113"/>
      <c r="AE9" s="1114"/>
      <c r="AG9" s="169"/>
      <c r="AH9" s="169"/>
      <c r="AI9" s="169"/>
      <c r="AJ9" s="169"/>
      <c r="AK9" s="169"/>
      <c r="AL9" s="169"/>
      <c r="AM9" s="169"/>
      <c r="AN9" s="169"/>
      <c r="AO9" s="169"/>
      <c r="AP9" s="169"/>
      <c r="AQ9" s="169"/>
      <c r="AR9" s="169"/>
      <c r="AS9" s="169"/>
    </row>
    <row r="10" spans="1:45" ht="24" x14ac:dyDescent="0.55000000000000004">
      <c r="A10" s="114"/>
      <c r="B10" s="163" t="s">
        <v>282</v>
      </c>
      <c r="C10" s="1115">
        <v>0</v>
      </c>
      <c r="D10" s="162" t="s">
        <v>1</v>
      </c>
      <c r="E10" s="1116">
        <v>0</v>
      </c>
      <c r="F10" s="139" t="s">
        <v>0</v>
      </c>
      <c r="G10" s="157" t="s">
        <v>0</v>
      </c>
      <c r="H10" s="1117">
        <v>0</v>
      </c>
      <c r="I10" s="1118">
        <v>0</v>
      </c>
      <c r="J10" s="1118">
        <v>0</v>
      </c>
      <c r="K10" s="139" t="s">
        <v>0</v>
      </c>
      <c r="L10" s="139" t="s">
        <v>0</v>
      </c>
      <c r="M10" s="139" t="s">
        <v>0</v>
      </c>
      <c r="N10" s="448" t="s">
        <v>0</v>
      </c>
      <c r="O10" s="1119">
        <f>C10-(SUM(H10:N10))</f>
        <v>0</v>
      </c>
      <c r="P10" s="1120">
        <v>0</v>
      </c>
      <c r="Q10" s="1118">
        <v>0</v>
      </c>
      <c r="R10" s="1121">
        <v>0</v>
      </c>
      <c r="S10" s="139" t="s">
        <v>0</v>
      </c>
      <c r="T10" s="101" t="s">
        <v>0</v>
      </c>
      <c r="U10" s="1122">
        <f>C10-(SUM(P10:T10))</f>
        <v>0</v>
      </c>
      <c r="V10" s="1123">
        <f>C10</f>
        <v>0</v>
      </c>
      <c r="W10" s="1124">
        <f>E10/2</f>
        <v>0</v>
      </c>
      <c r="X10" s="448" t="s">
        <v>0</v>
      </c>
      <c r="Y10" s="477" t="s">
        <v>0</v>
      </c>
      <c r="Z10" s="1123">
        <f>C10</f>
        <v>0</v>
      </c>
      <c r="AA10" s="1124">
        <f>E10/2</f>
        <v>0</v>
      </c>
      <c r="AB10" s="448" t="s">
        <v>0</v>
      </c>
      <c r="AC10" s="477" t="s">
        <v>0</v>
      </c>
      <c r="AD10" s="1125"/>
      <c r="AE10" s="1126">
        <f>(SUM(E10:G10))-(W10+AA10)</f>
        <v>0</v>
      </c>
      <c r="AG10" s="156"/>
      <c r="AH10" s="156"/>
      <c r="AI10" s="156"/>
      <c r="AJ10" s="156"/>
      <c r="AK10" s="156"/>
      <c r="AL10" s="156"/>
      <c r="AM10" s="156"/>
      <c r="AN10" s="156"/>
      <c r="AO10" s="156"/>
      <c r="AP10" s="156"/>
      <c r="AQ10" s="156"/>
      <c r="AR10" s="156"/>
      <c r="AS10" s="155"/>
    </row>
    <row r="11" spans="1:45" ht="24" x14ac:dyDescent="0.55000000000000004">
      <c r="A11" s="86"/>
      <c r="B11" s="159" t="s">
        <v>283</v>
      </c>
      <c r="C11" s="1127">
        <v>0</v>
      </c>
      <c r="D11" s="158" t="s">
        <v>1</v>
      </c>
      <c r="E11" s="1128">
        <v>0</v>
      </c>
      <c r="F11" s="139" t="s">
        <v>0</v>
      </c>
      <c r="G11" s="157" t="s">
        <v>0</v>
      </c>
      <c r="H11" s="1129">
        <v>0</v>
      </c>
      <c r="I11" s="1130">
        <v>0</v>
      </c>
      <c r="J11" s="1130">
        <v>0</v>
      </c>
      <c r="K11" s="139" t="s">
        <v>0</v>
      </c>
      <c r="L11" s="139" t="s">
        <v>0</v>
      </c>
      <c r="M11" s="139" t="s">
        <v>0</v>
      </c>
      <c r="N11" s="448" t="s">
        <v>0</v>
      </c>
      <c r="O11" s="1131">
        <f>C11-(SUM(H11:N11))</f>
        <v>0</v>
      </c>
      <c r="P11" s="1132">
        <v>0</v>
      </c>
      <c r="Q11" s="1130">
        <v>0</v>
      </c>
      <c r="R11" s="1133">
        <v>0</v>
      </c>
      <c r="S11" s="139" t="s">
        <v>0</v>
      </c>
      <c r="T11" s="101" t="s">
        <v>0</v>
      </c>
      <c r="U11" s="1134">
        <f>C11-(SUM(P11:T11))</f>
        <v>0</v>
      </c>
      <c r="V11" s="1123">
        <f>C11</f>
        <v>0</v>
      </c>
      <c r="W11" s="1124">
        <f t="shared" ref="W11:W13" si="0">E11/2</f>
        <v>0</v>
      </c>
      <c r="X11" s="448" t="s">
        <v>0</v>
      </c>
      <c r="Y11" s="478" t="s">
        <v>0</v>
      </c>
      <c r="Z11" s="1123">
        <f>C11</f>
        <v>0</v>
      </c>
      <c r="AA11" s="1124">
        <f t="shared" ref="AA11:AA13" si="1">E11/2</f>
        <v>0</v>
      </c>
      <c r="AB11" s="448" t="s">
        <v>0</v>
      </c>
      <c r="AC11" s="478" t="s">
        <v>0</v>
      </c>
      <c r="AD11" s="1125"/>
      <c r="AE11" s="1126">
        <f>(SUM(E11:G11))-(W11+AA11)</f>
        <v>0</v>
      </c>
      <c r="AG11" s="156"/>
      <c r="AH11" s="156"/>
      <c r="AI11" s="156"/>
      <c r="AJ11" s="156"/>
      <c r="AK11" s="156"/>
      <c r="AL11" s="156"/>
      <c r="AM11" s="156"/>
      <c r="AN11" s="156"/>
      <c r="AO11" s="156"/>
      <c r="AP11" s="156"/>
      <c r="AQ11" s="156"/>
      <c r="AR11" s="156"/>
      <c r="AS11" s="155"/>
    </row>
    <row r="12" spans="1:45" ht="24" x14ac:dyDescent="0.55000000000000004">
      <c r="A12" s="86"/>
      <c r="B12" s="159" t="s">
        <v>284</v>
      </c>
      <c r="C12" s="1127">
        <v>0</v>
      </c>
      <c r="D12" s="158" t="s">
        <v>1</v>
      </c>
      <c r="E12" s="1128">
        <v>0</v>
      </c>
      <c r="F12" s="139" t="s">
        <v>0</v>
      </c>
      <c r="G12" s="157" t="s">
        <v>0</v>
      </c>
      <c r="H12" s="1129">
        <v>0</v>
      </c>
      <c r="I12" s="1130">
        <v>0</v>
      </c>
      <c r="J12" s="1130">
        <v>0</v>
      </c>
      <c r="K12" s="139" t="s">
        <v>0</v>
      </c>
      <c r="L12" s="139" t="s">
        <v>0</v>
      </c>
      <c r="M12" s="139" t="s">
        <v>0</v>
      </c>
      <c r="N12" s="448" t="s">
        <v>0</v>
      </c>
      <c r="O12" s="1131">
        <f>C12-(SUM(H12:N12))</f>
        <v>0</v>
      </c>
      <c r="P12" s="1132">
        <v>0</v>
      </c>
      <c r="Q12" s="1130">
        <v>0</v>
      </c>
      <c r="R12" s="1133">
        <v>0</v>
      </c>
      <c r="S12" s="139" t="s">
        <v>0</v>
      </c>
      <c r="T12" s="101" t="s">
        <v>0</v>
      </c>
      <c r="U12" s="1134">
        <f>C12-(SUM(P12:T12))</f>
        <v>0</v>
      </c>
      <c r="V12" s="1123">
        <f>C12</f>
        <v>0</v>
      </c>
      <c r="W12" s="1124">
        <f t="shared" si="0"/>
        <v>0</v>
      </c>
      <c r="X12" s="448" t="s">
        <v>0</v>
      </c>
      <c r="Y12" s="478" t="s">
        <v>0</v>
      </c>
      <c r="Z12" s="1123">
        <f>C12</f>
        <v>0</v>
      </c>
      <c r="AA12" s="1124">
        <f t="shared" si="1"/>
        <v>0</v>
      </c>
      <c r="AB12" s="448" t="s">
        <v>0</v>
      </c>
      <c r="AC12" s="478" t="s">
        <v>0</v>
      </c>
      <c r="AD12" s="1125"/>
      <c r="AE12" s="1126">
        <f>(SUM(E12:G12))-(W12+AA12)</f>
        <v>0</v>
      </c>
      <c r="AG12" s="156"/>
      <c r="AH12" s="156"/>
      <c r="AI12" s="156"/>
      <c r="AJ12" s="156"/>
      <c r="AK12" s="156"/>
      <c r="AL12" s="156"/>
      <c r="AM12" s="156"/>
      <c r="AN12" s="156"/>
      <c r="AO12" s="156"/>
      <c r="AP12" s="156"/>
      <c r="AQ12" s="156"/>
      <c r="AR12" s="156"/>
      <c r="AS12" s="155"/>
    </row>
    <row r="13" spans="1:45" x14ac:dyDescent="0.5">
      <c r="A13" s="86"/>
      <c r="B13" s="360" t="s">
        <v>285</v>
      </c>
      <c r="C13" s="1127">
        <v>0</v>
      </c>
      <c r="D13" s="154" t="s">
        <v>1</v>
      </c>
      <c r="E13" s="1135">
        <v>0</v>
      </c>
      <c r="F13" s="152" t="s">
        <v>0</v>
      </c>
      <c r="G13" s="151" t="s">
        <v>0</v>
      </c>
      <c r="H13" s="1136">
        <v>0</v>
      </c>
      <c r="I13" s="1130">
        <v>0</v>
      </c>
      <c r="J13" s="1130">
        <v>0</v>
      </c>
      <c r="K13" s="152" t="s">
        <v>0</v>
      </c>
      <c r="L13" s="152" t="s">
        <v>0</v>
      </c>
      <c r="M13" s="152" t="s">
        <v>0</v>
      </c>
      <c r="N13" s="476" t="s">
        <v>0</v>
      </c>
      <c r="O13" s="1137">
        <f>C13-(SUM(H13:N13))</f>
        <v>0</v>
      </c>
      <c r="P13" s="1132">
        <v>0</v>
      </c>
      <c r="Q13" s="1130">
        <v>0</v>
      </c>
      <c r="R13" s="1133">
        <v>0</v>
      </c>
      <c r="S13" s="152" t="s">
        <v>0</v>
      </c>
      <c r="T13" s="272" t="s">
        <v>0</v>
      </c>
      <c r="U13" s="1138">
        <f>C13-(SUM(P13:T13))</f>
        <v>0</v>
      </c>
      <c r="V13" s="1123">
        <f>C13</f>
        <v>0</v>
      </c>
      <c r="W13" s="1124">
        <f t="shared" si="0"/>
        <v>0</v>
      </c>
      <c r="X13" s="476" t="s">
        <v>0</v>
      </c>
      <c r="Y13" s="479" t="s">
        <v>0</v>
      </c>
      <c r="Z13" s="1123">
        <f>C13</f>
        <v>0</v>
      </c>
      <c r="AA13" s="1124">
        <f t="shared" si="1"/>
        <v>0</v>
      </c>
      <c r="AB13" s="476" t="s">
        <v>0</v>
      </c>
      <c r="AC13" s="479" t="s">
        <v>0</v>
      </c>
      <c r="AD13" s="1125"/>
      <c r="AE13" s="1126">
        <f>(SUM(E13:G13))-(W13+AA13)</f>
        <v>0</v>
      </c>
    </row>
    <row r="14" spans="1:45" x14ac:dyDescent="0.5">
      <c r="A14" s="84"/>
      <c r="B14" s="7" t="s">
        <v>2</v>
      </c>
      <c r="C14" s="1139">
        <f>SUM(C10:C13)</f>
        <v>0</v>
      </c>
      <c r="D14" s="153" t="s">
        <v>1</v>
      </c>
      <c r="E14" s="1140">
        <f>SUM(E10:E13)</f>
        <v>0</v>
      </c>
      <c r="F14" s="152" t="s">
        <v>0</v>
      </c>
      <c r="G14" s="151" t="s">
        <v>0</v>
      </c>
      <c r="H14" s="1141">
        <f t="shared" ref="H14:R14" si="2">SUM(H10:H13)</f>
        <v>0</v>
      </c>
      <c r="I14" s="1142">
        <f t="shared" si="2"/>
        <v>0</v>
      </c>
      <c r="J14" s="1142">
        <f t="shared" si="2"/>
        <v>0</v>
      </c>
      <c r="K14" s="152" t="s">
        <v>0</v>
      </c>
      <c r="L14" s="152" t="s">
        <v>0</v>
      </c>
      <c r="M14" s="152" t="s">
        <v>0</v>
      </c>
      <c r="N14" s="476" t="s">
        <v>0</v>
      </c>
      <c r="O14" s="1101">
        <f>C14-(SUM(H14:N14))</f>
        <v>0</v>
      </c>
      <c r="P14" s="1143">
        <f t="shared" si="2"/>
        <v>0</v>
      </c>
      <c r="Q14" s="1142">
        <f t="shared" si="2"/>
        <v>0</v>
      </c>
      <c r="R14" s="1142">
        <f t="shared" si="2"/>
        <v>0</v>
      </c>
      <c r="S14" s="152" t="s">
        <v>0</v>
      </c>
      <c r="T14" s="272" t="s">
        <v>0</v>
      </c>
      <c r="U14" s="1104">
        <f>C14-(SUM(P14:T14))</f>
        <v>0</v>
      </c>
      <c r="V14" s="1144">
        <f>SUM(V10:V13)</f>
        <v>0</v>
      </c>
      <c r="W14" s="1145">
        <f>SUM(W10:W13)</f>
        <v>0</v>
      </c>
      <c r="X14" s="480" t="s">
        <v>0</v>
      </c>
      <c r="Y14" s="479" t="s">
        <v>0</v>
      </c>
      <c r="Z14" s="1146">
        <f>SUM(Z10:Z13)</f>
        <v>0</v>
      </c>
      <c r="AA14" s="1145">
        <f>SUM(AA10:AA13)</f>
        <v>0</v>
      </c>
      <c r="AB14" s="480" t="s">
        <v>0</v>
      </c>
      <c r="AC14" s="479" t="s">
        <v>0</v>
      </c>
      <c r="AD14" s="1147"/>
      <c r="AE14" s="1148">
        <f>SUM(AE10:AE13)</f>
        <v>0</v>
      </c>
    </row>
    <row r="15" spans="1:45" ht="24" x14ac:dyDescent="0.55000000000000004">
      <c r="A15" s="409">
        <v>2</v>
      </c>
      <c r="B15" s="108" t="s">
        <v>254</v>
      </c>
      <c r="C15" s="107"/>
      <c r="D15" s="107"/>
      <c r="E15" s="188"/>
      <c r="F15" s="188"/>
      <c r="G15" s="188"/>
      <c r="H15" s="187"/>
      <c r="I15" s="186"/>
      <c r="J15" s="186"/>
      <c r="K15" s="186"/>
      <c r="L15" s="186"/>
      <c r="M15" s="185"/>
      <c r="N15" s="185"/>
      <c r="O15" s="1149"/>
      <c r="P15" s="185"/>
      <c r="Q15" s="185"/>
      <c r="R15" s="185"/>
      <c r="S15" s="185"/>
      <c r="T15" s="185"/>
      <c r="U15" s="1149"/>
      <c r="V15" s="106"/>
      <c r="W15" s="106"/>
      <c r="X15" s="106"/>
      <c r="Y15" s="106"/>
      <c r="Z15" s="106"/>
      <c r="AA15" s="106"/>
      <c r="AB15" s="106"/>
      <c r="AC15" s="105"/>
      <c r="AD15" s="1150"/>
      <c r="AE15" s="1151"/>
    </row>
    <row r="16" spans="1:45" ht="45" x14ac:dyDescent="0.5">
      <c r="A16" s="387"/>
      <c r="B16" s="183"/>
      <c r="C16" s="416" t="s">
        <v>13</v>
      </c>
      <c r="D16" s="417" t="s">
        <v>12</v>
      </c>
      <c r="E16" s="180" t="s">
        <v>11</v>
      </c>
      <c r="F16" s="177" t="s">
        <v>10</v>
      </c>
      <c r="G16" s="176" t="s">
        <v>9</v>
      </c>
      <c r="H16" s="180" t="s">
        <v>25</v>
      </c>
      <c r="I16" s="177" t="s">
        <v>23</v>
      </c>
      <c r="J16" s="176" t="s">
        <v>22</v>
      </c>
      <c r="K16" s="395" t="s">
        <v>8</v>
      </c>
      <c r="L16" s="395" t="s">
        <v>545</v>
      </c>
      <c r="M16" s="396" t="s">
        <v>7</v>
      </c>
      <c r="N16" s="1152" t="s">
        <v>252</v>
      </c>
      <c r="O16" s="1112"/>
      <c r="P16" s="843" t="s">
        <v>263</v>
      </c>
      <c r="Q16" s="229" t="s">
        <v>274</v>
      </c>
      <c r="R16" s="175" t="s">
        <v>275</v>
      </c>
      <c r="S16" s="175" t="s">
        <v>276</v>
      </c>
      <c r="T16" s="879" t="s">
        <v>252</v>
      </c>
      <c r="U16" s="1112"/>
      <c r="V16" s="173"/>
      <c r="W16" s="170"/>
      <c r="X16" s="172"/>
      <c r="Y16" s="1153"/>
      <c r="Z16" s="173"/>
      <c r="AA16" s="170"/>
      <c r="AB16" s="1035"/>
      <c r="AC16" s="170"/>
      <c r="AD16" s="1154"/>
      <c r="AE16" s="1155"/>
    </row>
    <row r="17" spans="1:31" ht="23.25" x14ac:dyDescent="0.55000000000000004">
      <c r="A17" s="114"/>
      <c r="B17" s="131" t="s">
        <v>286</v>
      </c>
      <c r="C17" s="112"/>
      <c r="D17" s="112"/>
      <c r="E17" s="112"/>
      <c r="F17" s="112"/>
      <c r="G17" s="112"/>
      <c r="H17" s="113"/>
      <c r="I17" s="112"/>
      <c r="J17" s="112"/>
      <c r="K17" s="112"/>
      <c r="L17" s="112"/>
      <c r="M17" s="112"/>
      <c r="N17" s="111"/>
      <c r="O17" s="1156"/>
      <c r="P17" s="422"/>
      <c r="Q17" s="424"/>
      <c r="R17" s="424"/>
      <c r="S17" s="424"/>
      <c r="T17" s="425"/>
      <c r="U17" s="1156"/>
      <c r="V17" s="113"/>
      <c r="W17" s="111"/>
      <c r="X17" s="112"/>
      <c r="Y17" s="112"/>
      <c r="Z17" s="113"/>
      <c r="AA17" s="111"/>
      <c r="AB17" s="112"/>
      <c r="AC17" s="111"/>
      <c r="AD17" s="1157"/>
      <c r="AE17" s="1158"/>
    </row>
    <row r="18" spans="1:31" x14ac:dyDescent="0.5">
      <c r="A18" s="84"/>
      <c r="B18" s="60" t="s">
        <v>223</v>
      </c>
      <c r="C18" s="1159">
        <v>0</v>
      </c>
      <c r="D18" s="130" t="s">
        <v>1</v>
      </c>
      <c r="E18" s="270" t="s">
        <v>0</v>
      </c>
      <c r="F18" s="1160">
        <v>0</v>
      </c>
      <c r="G18" s="553" t="s">
        <v>0</v>
      </c>
      <c r="H18" s="1161" t="s">
        <v>0</v>
      </c>
      <c r="I18" s="152" t="s">
        <v>0</v>
      </c>
      <c r="J18" s="152" t="s">
        <v>0</v>
      </c>
      <c r="K18" s="1162">
        <v>0</v>
      </c>
      <c r="L18" s="1162">
        <v>0</v>
      </c>
      <c r="M18" s="1163">
        <v>0</v>
      </c>
      <c r="N18" s="80" t="s">
        <v>0</v>
      </c>
      <c r="O18" s="1138">
        <f>C18-(SUM(H18:N18))</f>
        <v>0</v>
      </c>
      <c r="P18" s="1164">
        <v>0</v>
      </c>
      <c r="Q18" s="1160">
        <v>0</v>
      </c>
      <c r="R18" s="1163">
        <v>0</v>
      </c>
      <c r="S18" s="1165">
        <v>0</v>
      </c>
      <c r="T18" s="80" t="s">
        <v>0</v>
      </c>
      <c r="U18" s="1166">
        <f>C18-(SUM(P18:T18))</f>
        <v>0</v>
      </c>
      <c r="V18" s="1167">
        <v>0</v>
      </c>
      <c r="W18" s="1168">
        <v>0</v>
      </c>
      <c r="X18" s="1169">
        <v>0</v>
      </c>
      <c r="Y18" s="1170">
        <v>0</v>
      </c>
      <c r="Z18" s="1167">
        <v>0</v>
      </c>
      <c r="AA18" s="1168">
        <v>0</v>
      </c>
      <c r="AB18" s="1171">
        <v>0</v>
      </c>
      <c r="AC18" s="1168">
        <v>0</v>
      </c>
      <c r="AD18" s="1109">
        <f>C18-(V18+X18+Z18+AB18)</f>
        <v>0</v>
      </c>
      <c r="AE18" s="1110">
        <f>(SUM(E18:G18))-(W18+Y18+AA18+AC18)</f>
        <v>0</v>
      </c>
    </row>
    <row r="19" spans="1:31" ht="23.25" x14ac:dyDescent="0.55000000000000004">
      <c r="A19" s="86"/>
      <c r="B19" s="85" t="s">
        <v>287</v>
      </c>
      <c r="C19" s="113"/>
      <c r="D19" s="20"/>
      <c r="E19" s="20"/>
      <c r="F19" s="20"/>
      <c r="G19" s="20"/>
      <c r="H19" s="64"/>
      <c r="I19" s="20"/>
      <c r="J19" s="20"/>
      <c r="K19" s="20"/>
      <c r="L19" s="20" t="s">
        <v>17</v>
      </c>
      <c r="M19" s="20"/>
      <c r="N19" s="134"/>
      <c r="O19" s="1172"/>
      <c r="P19" s="64"/>
      <c r="Q19" s="20"/>
      <c r="R19" s="20"/>
      <c r="S19" s="20"/>
      <c r="T19" s="134"/>
      <c r="U19" s="1173"/>
      <c r="V19" s="64"/>
      <c r="W19" s="134"/>
      <c r="X19" s="20"/>
      <c r="Y19" s="20"/>
      <c r="Z19" s="64"/>
      <c r="AA19" s="134"/>
      <c r="AB19" s="20"/>
      <c r="AC19" s="134"/>
      <c r="AD19" s="1174"/>
      <c r="AE19" s="1175"/>
    </row>
    <row r="20" spans="1:31" x14ac:dyDescent="0.5">
      <c r="A20" s="86"/>
      <c r="B20" s="65" t="s">
        <v>224</v>
      </c>
      <c r="C20" s="1176">
        <v>0</v>
      </c>
      <c r="D20" s="317" t="s">
        <v>1</v>
      </c>
      <c r="E20" s="318" t="s">
        <v>0</v>
      </c>
      <c r="F20" s="1177">
        <v>0</v>
      </c>
      <c r="G20" s="1032" t="s">
        <v>0</v>
      </c>
      <c r="H20" s="1025" t="s">
        <v>0</v>
      </c>
      <c r="I20" s="228" t="s">
        <v>0</v>
      </c>
      <c r="J20" s="228" t="s">
        <v>0</v>
      </c>
      <c r="K20" s="1178">
        <v>0</v>
      </c>
      <c r="L20" s="1178">
        <v>0</v>
      </c>
      <c r="M20" s="1179">
        <v>0</v>
      </c>
      <c r="N20" s="96" t="s">
        <v>0</v>
      </c>
      <c r="O20" s="1180">
        <f>C20-(SUM(H20:N20))</f>
        <v>0</v>
      </c>
      <c r="P20" s="1181">
        <v>0</v>
      </c>
      <c r="Q20" s="1182">
        <v>0</v>
      </c>
      <c r="R20" s="1183">
        <v>0</v>
      </c>
      <c r="S20" s="1184">
        <v>0</v>
      </c>
      <c r="T20" s="272" t="s">
        <v>0</v>
      </c>
      <c r="U20" s="1180">
        <f>C20-(SUM(P20:T20))</f>
        <v>0</v>
      </c>
      <c r="V20" s="1185">
        <v>0</v>
      </c>
      <c r="W20" s="1186">
        <v>0</v>
      </c>
      <c r="X20" s="1187">
        <v>0</v>
      </c>
      <c r="Y20" s="1188">
        <v>0</v>
      </c>
      <c r="Z20" s="1185">
        <v>0</v>
      </c>
      <c r="AA20" s="1186">
        <v>0</v>
      </c>
      <c r="AB20" s="1189">
        <v>0</v>
      </c>
      <c r="AC20" s="1186">
        <v>0</v>
      </c>
      <c r="AD20" s="1109">
        <f>C20-(V20+X20+Z20+AB20)</f>
        <v>0</v>
      </c>
      <c r="AE20" s="1110">
        <f>(SUM(E20:G20))-(W20+Y20+AA20+AC20)</f>
        <v>0</v>
      </c>
    </row>
    <row r="21" spans="1:31" ht="23.25" x14ac:dyDescent="0.55000000000000004">
      <c r="A21" s="114"/>
      <c r="B21" s="131" t="s">
        <v>288</v>
      </c>
      <c r="C21" s="112"/>
      <c r="D21" s="112"/>
      <c r="E21" s="112"/>
      <c r="F21" s="112"/>
      <c r="G21" s="112"/>
      <c r="H21" s="113"/>
      <c r="I21" s="112"/>
      <c r="J21" s="112"/>
      <c r="K21" s="112"/>
      <c r="L21" s="112"/>
      <c r="M21" s="112"/>
      <c r="N21" s="111"/>
      <c r="O21" s="1156"/>
      <c r="P21" s="422"/>
      <c r="Q21" s="424"/>
      <c r="R21" s="424"/>
      <c r="S21" s="424"/>
      <c r="T21" s="425"/>
      <c r="U21" s="1156"/>
      <c r="V21" s="113"/>
      <c r="W21" s="111"/>
      <c r="X21" s="112"/>
      <c r="Y21" s="112"/>
      <c r="Z21" s="113"/>
      <c r="AA21" s="111"/>
      <c r="AB21" s="112"/>
      <c r="AC21" s="111"/>
      <c r="AD21" s="1174"/>
      <c r="AE21" s="1175"/>
    </row>
    <row r="22" spans="1:31" x14ac:dyDescent="0.5">
      <c r="A22" s="86"/>
      <c r="B22" s="333" t="s">
        <v>225</v>
      </c>
      <c r="C22" s="1190">
        <v>0</v>
      </c>
      <c r="D22" s="130" t="s">
        <v>1</v>
      </c>
      <c r="E22" s="129" t="s">
        <v>0</v>
      </c>
      <c r="F22" s="1160">
        <v>0</v>
      </c>
      <c r="G22" s="553" t="s">
        <v>0</v>
      </c>
      <c r="H22" s="81" t="s">
        <v>0</v>
      </c>
      <c r="I22" s="78" t="s">
        <v>0</v>
      </c>
      <c r="J22" s="78" t="s">
        <v>0</v>
      </c>
      <c r="K22" s="1165">
        <v>0</v>
      </c>
      <c r="L22" s="1165">
        <v>0</v>
      </c>
      <c r="M22" s="1163">
        <v>0</v>
      </c>
      <c r="N22" s="96" t="s">
        <v>0</v>
      </c>
      <c r="O22" s="1138">
        <f>C22-(SUM(H22:N22))</f>
        <v>0</v>
      </c>
      <c r="P22" s="1164">
        <v>0</v>
      </c>
      <c r="Q22" s="1160">
        <v>0</v>
      </c>
      <c r="R22" s="1163">
        <v>0</v>
      </c>
      <c r="S22" s="1165">
        <v>0</v>
      </c>
      <c r="T22" s="80" t="s">
        <v>0</v>
      </c>
      <c r="U22" s="1166">
        <f>C22-(SUM(P22:T22))</f>
        <v>0</v>
      </c>
      <c r="V22" s="1167">
        <v>0</v>
      </c>
      <c r="W22" s="1168">
        <v>0</v>
      </c>
      <c r="X22" s="1169">
        <v>0</v>
      </c>
      <c r="Y22" s="1170">
        <v>0</v>
      </c>
      <c r="Z22" s="1167">
        <v>0</v>
      </c>
      <c r="AA22" s="1168">
        <v>0</v>
      </c>
      <c r="AB22" s="1171">
        <v>0</v>
      </c>
      <c r="AC22" s="1168">
        <v>0</v>
      </c>
      <c r="AD22" s="1109">
        <f>C22-(V22+X22+Z22+AB22)</f>
        <v>0</v>
      </c>
      <c r="AE22" s="1110">
        <f>(SUM(E22:G22))-(W22+Y22+AA22+AC22)</f>
        <v>0</v>
      </c>
    </row>
    <row r="23" spans="1:31" x14ac:dyDescent="0.5">
      <c r="A23" s="114"/>
      <c r="B23" s="281" t="s">
        <v>289</v>
      </c>
      <c r="C23" s="112"/>
      <c r="D23" s="21"/>
      <c r="E23" s="505"/>
      <c r="F23" s="19"/>
      <c r="G23" s="505"/>
      <c r="H23" s="1191"/>
      <c r="I23" s="568"/>
      <c r="J23" s="280"/>
      <c r="K23" s="505"/>
      <c r="L23" s="505"/>
      <c r="M23" s="19"/>
      <c r="N23" s="466"/>
      <c r="O23" s="1192"/>
      <c r="P23" s="856"/>
      <c r="Q23" s="19"/>
      <c r="R23" s="19"/>
      <c r="S23" s="19"/>
      <c r="T23" s="466"/>
      <c r="U23" s="1193"/>
      <c r="V23" s="856"/>
      <c r="W23" s="466"/>
      <c r="X23" s="19"/>
      <c r="Y23" s="19"/>
      <c r="Z23" s="856"/>
      <c r="AA23" s="466"/>
      <c r="AB23" s="19"/>
      <c r="AC23" s="466"/>
      <c r="AD23" s="1194"/>
      <c r="AE23" s="1195"/>
    </row>
    <row r="24" spans="1:31" x14ac:dyDescent="0.5">
      <c r="A24" s="84"/>
      <c r="B24" s="84" t="s">
        <v>217</v>
      </c>
      <c r="C24" s="1196">
        <v>0</v>
      </c>
      <c r="D24" s="110" t="s">
        <v>1</v>
      </c>
      <c r="E24" s="270" t="s">
        <v>0</v>
      </c>
      <c r="F24" s="1197">
        <v>0</v>
      </c>
      <c r="G24" s="476" t="s">
        <v>0</v>
      </c>
      <c r="H24" s="1161" t="s">
        <v>0</v>
      </c>
      <c r="I24" s="152" t="s">
        <v>0</v>
      </c>
      <c r="J24" s="152" t="s">
        <v>0</v>
      </c>
      <c r="K24" s="1162">
        <v>0</v>
      </c>
      <c r="L24" s="1162">
        <v>0</v>
      </c>
      <c r="M24" s="1198">
        <v>0</v>
      </c>
      <c r="N24" s="80" t="s">
        <v>0</v>
      </c>
      <c r="O24" s="1180">
        <f>C24-(SUM(H24:N24))</f>
        <v>0</v>
      </c>
      <c r="P24" s="1199">
        <v>0</v>
      </c>
      <c r="Q24" s="1197">
        <v>0</v>
      </c>
      <c r="R24" s="1198">
        <v>0</v>
      </c>
      <c r="S24" s="1162">
        <v>0</v>
      </c>
      <c r="T24" s="272" t="s">
        <v>0</v>
      </c>
      <c r="U24" s="1180">
        <f>C24-(SUM(P24:T24))</f>
        <v>0</v>
      </c>
      <c r="V24" s="1200">
        <v>0</v>
      </c>
      <c r="W24" s="1201">
        <v>0</v>
      </c>
      <c r="X24" s="1202">
        <v>0</v>
      </c>
      <c r="Y24" s="1203">
        <v>0</v>
      </c>
      <c r="Z24" s="1200">
        <v>0</v>
      </c>
      <c r="AA24" s="1201">
        <v>0</v>
      </c>
      <c r="AB24" s="1204">
        <v>0</v>
      </c>
      <c r="AC24" s="1201">
        <v>0</v>
      </c>
      <c r="AD24" s="1109">
        <f>C24-(V24+X24+Z24+AB24)</f>
        <v>0</v>
      </c>
      <c r="AE24" s="1110">
        <f>(SUM(E24:G24))-(W24+Y24+AA24+AC24)</f>
        <v>0</v>
      </c>
    </row>
    <row r="25" spans="1:31" ht="24" x14ac:dyDescent="0.55000000000000004">
      <c r="A25" s="109">
        <v>3</v>
      </c>
      <c r="B25" s="108" t="s">
        <v>269</v>
      </c>
      <c r="C25" s="107"/>
      <c r="D25" s="107"/>
      <c r="E25" s="106"/>
      <c r="F25" s="106"/>
      <c r="G25" s="106"/>
      <c r="H25" s="106"/>
      <c r="I25" s="106"/>
      <c r="J25" s="106"/>
      <c r="K25" s="106"/>
      <c r="L25" s="106"/>
      <c r="M25" s="106"/>
      <c r="N25" s="106"/>
      <c r="O25" s="1205"/>
      <c r="P25" s="106"/>
      <c r="Q25" s="106"/>
      <c r="R25" s="106"/>
      <c r="S25" s="106"/>
      <c r="T25" s="106"/>
      <c r="U25" s="1205"/>
      <c r="V25" s="106"/>
      <c r="W25" s="106"/>
      <c r="X25" s="106"/>
      <c r="Y25" s="106"/>
      <c r="Z25" s="106"/>
      <c r="AA25" s="106"/>
      <c r="AB25" s="106"/>
      <c r="AC25" s="105"/>
      <c r="AD25" s="1206"/>
      <c r="AE25" s="1207"/>
    </row>
    <row r="26" spans="1:31" ht="42.75" customHeight="1" x14ac:dyDescent="0.55000000000000004">
      <c r="A26" s="402"/>
      <c r="B26" s="403"/>
      <c r="C26" s="416" t="s">
        <v>13</v>
      </c>
      <c r="D26" s="417" t="s">
        <v>12</v>
      </c>
      <c r="E26" s="391" t="s">
        <v>11</v>
      </c>
      <c r="F26" s="392" t="s">
        <v>10</v>
      </c>
      <c r="G26" s="1208" t="s">
        <v>9</v>
      </c>
      <c r="H26" s="394" t="s">
        <v>255</v>
      </c>
      <c r="I26" s="395" t="s">
        <v>256</v>
      </c>
      <c r="J26" s="395" t="s">
        <v>261</v>
      </c>
      <c r="K26" s="395" t="s">
        <v>260</v>
      </c>
      <c r="L26" s="395" t="s">
        <v>262</v>
      </c>
      <c r="M26" s="396" t="s">
        <v>7</v>
      </c>
      <c r="N26" s="1209" t="s">
        <v>252</v>
      </c>
      <c r="O26" s="1210"/>
      <c r="P26" s="843" t="s">
        <v>263</v>
      </c>
      <c r="Q26" s="229" t="s">
        <v>274</v>
      </c>
      <c r="R26" s="175" t="s">
        <v>275</v>
      </c>
      <c r="S26" s="175" t="s">
        <v>276</v>
      </c>
      <c r="T26" s="879" t="s">
        <v>277</v>
      </c>
      <c r="U26" s="1210"/>
      <c r="V26" s="408"/>
      <c r="W26" s="406"/>
      <c r="X26" s="405"/>
      <c r="Y26" s="1211"/>
      <c r="Z26" s="408"/>
      <c r="AA26" s="406"/>
      <c r="AB26" s="1212"/>
      <c r="AC26" s="406"/>
      <c r="AD26" s="1213"/>
      <c r="AE26" s="1214"/>
    </row>
    <row r="27" spans="1:31" ht="22.5" customHeight="1" x14ac:dyDescent="0.5">
      <c r="A27" s="86"/>
      <c r="B27" s="401" t="s">
        <v>165</v>
      </c>
      <c r="C27" s="1215">
        <v>0</v>
      </c>
      <c r="D27" s="52" t="s">
        <v>14</v>
      </c>
      <c r="E27" s="102" t="s">
        <v>0</v>
      </c>
      <c r="F27" s="1216">
        <v>0</v>
      </c>
      <c r="G27" s="448" t="s">
        <v>0</v>
      </c>
      <c r="H27" s="102" t="s">
        <v>0</v>
      </c>
      <c r="I27" s="139" t="s">
        <v>0</v>
      </c>
      <c r="J27" s="139" t="s">
        <v>0</v>
      </c>
      <c r="K27" s="139" t="s">
        <v>0</v>
      </c>
      <c r="L27" s="1217">
        <v>0</v>
      </c>
      <c r="M27" s="139" t="s">
        <v>0</v>
      </c>
      <c r="N27" s="1218" t="s">
        <v>0</v>
      </c>
      <c r="O27" s="1122">
        <f>C27-(SUM(H27:N27))</f>
        <v>0</v>
      </c>
      <c r="P27" s="1219" t="s">
        <v>0</v>
      </c>
      <c r="Q27" s="1220" t="s">
        <v>0</v>
      </c>
      <c r="R27" s="1220" t="s">
        <v>0</v>
      </c>
      <c r="S27" s="1220" t="s">
        <v>0</v>
      </c>
      <c r="T27" s="1221">
        <v>0</v>
      </c>
      <c r="U27" s="1222">
        <f>C27-(SUM(P27:T27))</f>
        <v>0</v>
      </c>
      <c r="V27" s="1223">
        <f>C27</f>
        <v>0</v>
      </c>
      <c r="W27" s="1224">
        <v>0</v>
      </c>
      <c r="X27" s="1223">
        <f>C27</f>
        <v>0</v>
      </c>
      <c r="Y27" s="1225">
        <v>0</v>
      </c>
      <c r="Z27" s="1223">
        <f>C27</f>
        <v>0</v>
      </c>
      <c r="AA27" s="1224">
        <v>0</v>
      </c>
      <c r="AB27" s="1223">
        <f>C27</f>
        <v>0</v>
      </c>
      <c r="AC27" s="1224">
        <v>0</v>
      </c>
      <c r="AD27" s="1226"/>
      <c r="AE27" s="1110">
        <f>(SUM(E27:G27))-(W27+Y27+AA27+AC27)</f>
        <v>0</v>
      </c>
    </row>
    <row r="28" spans="1:31" x14ac:dyDescent="0.5">
      <c r="A28" s="84"/>
      <c r="B28" s="420" t="s">
        <v>160</v>
      </c>
      <c r="C28" s="60"/>
      <c r="D28" s="349"/>
      <c r="E28" s="349"/>
      <c r="F28" s="128"/>
      <c r="G28" s="349"/>
      <c r="H28" s="60"/>
      <c r="I28" s="128"/>
      <c r="J28" s="128"/>
      <c r="K28" s="128"/>
      <c r="L28" s="128"/>
      <c r="M28" s="128"/>
      <c r="N28" s="135"/>
      <c r="O28" s="1227"/>
      <c r="P28" s="325"/>
      <c r="Q28" s="1044"/>
      <c r="R28" s="1044"/>
      <c r="S28" s="1044"/>
      <c r="T28" s="485"/>
      <c r="U28" s="1227"/>
      <c r="V28" s="60"/>
      <c r="W28" s="135"/>
      <c r="X28" s="128"/>
      <c r="Y28" s="128"/>
      <c r="Z28" s="60"/>
      <c r="AA28" s="135"/>
      <c r="AB28" s="128"/>
      <c r="AC28" s="135"/>
      <c r="AD28" s="1228"/>
      <c r="AE28" s="1229"/>
    </row>
    <row r="29" spans="1:31" ht="23.25" x14ac:dyDescent="0.55000000000000004">
      <c r="A29" s="114"/>
      <c r="B29" s="421" t="s">
        <v>291</v>
      </c>
      <c r="C29" s="422"/>
      <c r="D29" s="423"/>
      <c r="E29" s="535"/>
      <c r="F29" s="536"/>
      <c r="G29" s="535"/>
      <c r="H29" s="422"/>
      <c r="I29" s="424"/>
      <c r="J29" s="535"/>
      <c r="K29" s="535"/>
      <c r="L29" s="535"/>
      <c r="M29" s="424"/>
      <c r="N29" s="425"/>
      <c r="O29" s="1156"/>
      <c r="P29" s="422"/>
      <c r="Q29" s="424"/>
      <c r="R29" s="424"/>
      <c r="S29" s="535"/>
      <c r="T29" s="425"/>
      <c r="U29" s="1156"/>
      <c r="V29" s="422"/>
      <c r="W29" s="425"/>
      <c r="X29" s="424"/>
      <c r="Y29" s="424"/>
      <c r="Z29" s="422"/>
      <c r="AA29" s="425"/>
      <c r="AB29" s="424"/>
      <c r="AC29" s="425"/>
      <c r="AD29" s="1230"/>
      <c r="AE29" s="1231"/>
    </row>
    <row r="30" spans="1:31" ht="23.25" x14ac:dyDescent="0.55000000000000004">
      <c r="A30" s="86"/>
      <c r="B30" s="426" t="s">
        <v>228</v>
      </c>
      <c r="C30" s="1190">
        <v>0</v>
      </c>
      <c r="D30" s="36" t="s">
        <v>1</v>
      </c>
      <c r="E30" s="97" t="s">
        <v>0</v>
      </c>
      <c r="F30" s="95" t="s">
        <v>0</v>
      </c>
      <c r="G30" s="1232" t="s">
        <v>0</v>
      </c>
      <c r="H30" s="1233">
        <v>0</v>
      </c>
      <c r="I30" s="1234">
        <v>0</v>
      </c>
      <c r="J30" s="1235">
        <v>0</v>
      </c>
      <c r="K30" s="1236">
        <v>0</v>
      </c>
      <c r="L30" s="95" t="s">
        <v>0</v>
      </c>
      <c r="M30" s="1237">
        <v>0</v>
      </c>
      <c r="N30" s="1238">
        <v>0</v>
      </c>
      <c r="O30" s="1239">
        <v>0</v>
      </c>
      <c r="P30" s="1233">
        <v>0</v>
      </c>
      <c r="Q30" s="1234">
        <v>0</v>
      </c>
      <c r="R30" s="1237">
        <v>0</v>
      </c>
      <c r="S30" s="1240">
        <v>0</v>
      </c>
      <c r="T30" s="96" t="s">
        <v>0</v>
      </c>
      <c r="U30" s="1134">
        <f>C30-(SUM(P30:T30))</f>
        <v>0</v>
      </c>
      <c r="V30" s="1241">
        <v>0</v>
      </c>
      <c r="W30" s="1090" t="s">
        <v>0</v>
      </c>
      <c r="X30" s="1242">
        <v>0</v>
      </c>
      <c r="Y30" s="1243" t="s">
        <v>0</v>
      </c>
      <c r="Z30" s="1241">
        <v>0</v>
      </c>
      <c r="AA30" s="1090" t="s">
        <v>0</v>
      </c>
      <c r="AB30" s="1244">
        <v>0</v>
      </c>
      <c r="AC30" s="896" t="s">
        <v>0</v>
      </c>
      <c r="AD30" s="1245">
        <f>C30-(V30+X30+Z30+AB30)</f>
        <v>0</v>
      </c>
      <c r="AE30" s="1246"/>
    </row>
    <row r="31" spans="1:31" ht="23.25" x14ac:dyDescent="0.55000000000000004">
      <c r="A31" s="86"/>
      <c r="B31" s="426" t="s">
        <v>229</v>
      </c>
      <c r="C31" s="1190">
        <v>0</v>
      </c>
      <c r="D31" s="36" t="s">
        <v>1</v>
      </c>
      <c r="E31" s="97" t="s">
        <v>0</v>
      </c>
      <c r="F31" s="95" t="s">
        <v>0</v>
      </c>
      <c r="G31" s="1232" t="s">
        <v>0</v>
      </c>
      <c r="H31" s="97" t="s">
        <v>0</v>
      </c>
      <c r="I31" s="95" t="s">
        <v>0</v>
      </c>
      <c r="J31" s="1235">
        <v>0</v>
      </c>
      <c r="K31" s="1236">
        <v>0</v>
      </c>
      <c r="L31" s="95" t="s">
        <v>0</v>
      </c>
      <c r="M31" s="95" t="s">
        <v>0</v>
      </c>
      <c r="N31" s="96" t="s">
        <v>0</v>
      </c>
      <c r="O31" s="1134">
        <f>C31-(SUM(H31:N31))</f>
        <v>0</v>
      </c>
      <c r="P31" s="1233">
        <v>0</v>
      </c>
      <c r="Q31" s="1234">
        <v>0</v>
      </c>
      <c r="R31" s="1237">
        <v>0</v>
      </c>
      <c r="S31" s="1240">
        <v>0</v>
      </c>
      <c r="T31" s="96" t="s">
        <v>0</v>
      </c>
      <c r="U31" s="1134">
        <f>C31-(SUM(P31:T31))</f>
        <v>0</v>
      </c>
      <c r="V31" s="1241">
        <v>0</v>
      </c>
      <c r="W31" s="1090" t="s">
        <v>0</v>
      </c>
      <c r="X31" s="1242">
        <v>0</v>
      </c>
      <c r="Y31" s="1243" t="s">
        <v>0</v>
      </c>
      <c r="Z31" s="1241">
        <v>0</v>
      </c>
      <c r="AA31" s="1090" t="s">
        <v>0</v>
      </c>
      <c r="AB31" s="1244">
        <v>0</v>
      </c>
      <c r="AC31" s="896" t="s">
        <v>0</v>
      </c>
      <c r="AD31" s="1245">
        <f>C31-(V31+X31+Z31+AB31)</f>
        <v>0</v>
      </c>
      <c r="AE31" s="1246"/>
    </row>
    <row r="32" spans="1:31" ht="23.25" x14ac:dyDescent="0.55000000000000004">
      <c r="A32" s="86"/>
      <c r="B32" s="426" t="s">
        <v>272</v>
      </c>
      <c r="C32" s="1176">
        <v>0</v>
      </c>
      <c r="D32" s="36" t="s">
        <v>1</v>
      </c>
      <c r="E32" s="97" t="s">
        <v>0</v>
      </c>
      <c r="F32" s="95" t="s">
        <v>0</v>
      </c>
      <c r="G32" s="1232" t="s">
        <v>0</v>
      </c>
      <c r="H32" s="1247">
        <v>0</v>
      </c>
      <c r="I32" s="1177">
        <v>0</v>
      </c>
      <c r="J32" s="1248">
        <v>0</v>
      </c>
      <c r="K32" s="1236">
        <v>0</v>
      </c>
      <c r="L32" s="95" t="s">
        <v>0</v>
      </c>
      <c r="M32" s="1249">
        <v>0</v>
      </c>
      <c r="N32" s="1250">
        <v>0</v>
      </c>
      <c r="O32" s="1134"/>
      <c r="P32" s="1247">
        <v>0</v>
      </c>
      <c r="Q32" s="1177">
        <v>0</v>
      </c>
      <c r="R32" s="1179">
        <v>0</v>
      </c>
      <c r="S32" s="1240">
        <v>0</v>
      </c>
      <c r="T32" s="96" t="s">
        <v>0</v>
      </c>
      <c r="U32" s="1134">
        <f>C32-(SUM(P32:T32))</f>
        <v>0</v>
      </c>
      <c r="V32" s="1185">
        <v>0</v>
      </c>
      <c r="W32" s="1090" t="s">
        <v>0</v>
      </c>
      <c r="X32" s="1187">
        <v>0</v>
      </c>
      <c r="Y32" s="1243" t="s">
        <v>0</v>
      </c>
      <c r="Z32" s="1185">
        <v>0</v>
      </c>
      <c r="AA32" s="1090" t="s">
        <v>0</v>
      </c>
      <c r="AB32" s="1189">
        <v>0</v>
      </c>
      <c r="AC32" s="896" t="s">
        <v>0</v>
      </c>
      <c r="AD32" s="1245">
        <f>C32-(V32+X32+Z32+AB32)</f>
        <v>0</v>
      </c>
      <c r="AE32" s="1246"/>
    </row>
    <row r="33" spans="1:31" ht="42.75" customHeight="1" x14ac:dyDescent="0.55000000000000004">
      <c r="A33" s="402"/>
      <c r="B33" s="403"/>
      <c r="C33" s="416" t="s">
        <v>13</v>
      </c>
      <c r="D33" s="417" t="s">
        <v>12</v>
      </c>
      <c r="E33" s="391" t="s">
        <v>11</v>
      </c>
      <c r="F33" s="392" t="s">
        <v>10</v>
      </c>
      <c r="G33" s="1208" t="s">
        <v>9</v>
      </c>
      <c r="H33" s="394" t="s">
        <v>255</v>
      </c>
      <c r="I33" s="395" t="s">
        <v>256</v>
      </c>
      <c r="J33" s="395" t="s">
        <v>261</v>
      </c>
      <c r="K33" s="395" t="s">
        <v>260</v>
      </c>
      <c r="L33" s="395" t="s">
        <v>262</v>
      </c>
      <c r="M33" s="396" t="s">
        <v>7</v>
      </c>
      <c r="N33" s="1209" t="s">
        <v>252</v>
      </c>
      <c r="O33" s="1210"/>
      <c r="P33" s="843" t="s">
        <v>263</v>
      </c>
      <c r="Q33" s="229" t="s">
        <v>274</v>
      </c>
      <c r="R33" s="175" t="s">
        <v>275</v>
      </c>
      <c r="S33" s="175" t="s">
        <v>276</v>
      </c>
      <c r="T33" s="879" t="s">
        <v>277</v>
      </c>
      <c r="U33" s="1210"/>
      <c r="V33" s="408"/>
      <c r="W33" s="406"/>
      <c r="X33" s="405"/>
      <c r="Y33" s="1211"/>
      <c r="Z33" s="408"/>
      <c r="AA33" s="406"/>
      <c r="AB33" s="1212"/>
      <c r="AC33" s="406"/>
      <c r="AD33" s="1213"/>
      <c r="AE33" s="1214"/>
    </row>
    <row r="34" spans="1:31" ht="23.25" x14ac:dyDescent="0.55000000000000004">
      <c r="A34" s="86"/>
      <c r="B34" s="1088" t="s">
        <v>280</v>
      </c>
      <c r="C34" s="1176">
        <v>0</v>
      </c>
      <c r="D34" s="16" t="s">
        <v>1</v>
      </c>
      <c r="E34" s="461" t="s">
        <v>0</v>
      </c>
      <c r="F34" s="319" t="s">
        <v>0</v>
      </c>
      <c r="G34" s="1251" t="s">
        <v>0</v>
      </c>
      <c r="H34" s="461" t="s">
        <v>0</v>
      </c>
      <c r="I34" s="1252">
        <v>0</v>
      </c>
      <c r="J34" s="1248">
        <v>0</v>
      </c>
      <c r="K34" s="1252">
        <v>0</v>
      </c>
      <c r="L34" s="319" t="s">
        <v>0</v>
      </c>
      <c r="M34" s="319" t="s">
        <v>0</v>
      </c>
      <c r="N34" s="1253">
        <v>0</v>
      </c>
      <c r="O34" s="1239">
        <v>0</v>
      </c>
      <c r="P34" s="1247">
        <v>0</v>
      </c>
      <c r="Q34" s="1177">
        <v>0</v>
      </c>
      <c r="R34" s="1179">
        <v>0</v>
      </c>
      <c r="S34" s="1254">
        <v>0</v>
      </c>
      <c r="T34" s="327" t="s">
        <v>0</v>
      </c>
      <c r="U34" s="1134">
        <f>C34-(SUM(P34:T34))</f>
        <v>0</v>
      </c>
      <c r="V34" s="1185">
        <v>0</v>
      </c>
      <c r="W34" s="1091" t="s">
        <v>0</v>
      </c>
      <c r="X34" s="1187">
        <v>0</v>
      </c>
      <c r="Y34" s="1255" t="s">
        <v>0</v>
      </c>
      <c r="Z34" s="1185">
        <v>0</v>
      </c>
      <c r="AA34" s="1091" t="s">
        <v>0</v>
      </c>
      <c r="AB34" s="1189">
        <v>0</v>
      </c>
      <c r="AC34" s="487" t="s">
        <v>0</v>
      </c>
      <c r="AD34" s="1256">
        <f>C34-(V34+X34+Z34+AB34)</f>
        <v>0</v>
      </c>
      <c r="AE34" s="1257"/>
    </row>
    <row r="35" spans="1:31" ht="23.25" x14ac:dyDescent="0.55000000000000004">
      <c r="A35" s="86"/>
      <c r="B35" s="460" t="s">
        <v>270</v>
      </c>
      <c r="C35" s="1190">
        <v>0</v>
      </c>
      <c r="D35" s="36" t="s">
        <v>1</v>
      </c>
      <c r="E35" s="97" t="s">
        <v>0</v>
      </c>
      <c r="F35" s="95" t="s">
        <v>0</v>
      </c>
      <c r="G35" s="1232" t="s">
        <v>0</v>
      </c>
      <c r="H35" s="97" t="s">
        <v>0</v>
      </c>
      <c r="I35" s="95" t="s">
        <v>0</v>
      </c>
      <c r="J35" s="95" t="s">
        <v>0</v>
      </c>
      <c r="K35" s="1236">
        <v>0</v>
      </c>
      <c r="L35" s="95" t="s">
        <v>0</v>
      </c>
      <c r="M35" s="95" t="s">
        <v>0</v>
      </c>
      <c r="N35" s="1258">
        <v>0</v>
      </c>
      <c r="O35" s="1239">
        <v>0</v>
      </c>
      <c r="P35" s="1233">
        <v>0</v>
      </c>
      <c r="Q35" s="1234">
        <v>0</v>
      </c>
      <c r="R35" s="1237">
        <v>0</v>
      </c>
      <c r="S35" s="1240">
        <v>0</v>
      </c>
      <c r="T35" s="96" t="s">
        <v>0</v>
      </c>
      <c r="U35" s="1134">
        <f>C35-(SUM(P35:T35))</f>
        <v>0</v>
      </c>
      <c r="V35" s="1241">
        <v>0</v>
      </c>
      <c r="W35" s="1090" t="s">
        <v>0</v>
      </c>
      <c r="X35" s="1242">
        <v>0</v>
      </c>
      <c r="Y35" s="1243" t="s">
        <v>0</v>
      </c>
      <c r="Z35" s="1241">
        <v>0</v>
      </c>
      <c r="AA35" s="1090" t="s">
        <v>0</v>
      </c>
      <c r="AB35" s="1244">
        <v>0</v>
      </c>
      <c r="AC35" s="896" t="s">
        <v>0</v>
      </c>
      <c r="AD35" s="1245">
        <f>C35-(V35+X35+Z35+AB35)</f>
        <v>0</v>
      </c>
      <c r="AE35" s="1246"/>
    </row>
    <row r="36" spans="1:31" ht="23.25" x14ac:dyDescent="0.55000000000000004">
      <c r="A36" s="86"/>
      <c r="B36" s="1023" t="s">
        <v>271</v>
      </c>
      <c r="C36" s="62"/>
      <c r="D36" s="42"/>
      <c r="E36" s="503"/>
      <c r="F36" s="384"/>
      <c r="G36" s="503"/>
      <c r="H36" s="65"/>
      <c r="I36" s="25"/>
      <c r="J36" s="504"/>
      <c r="K36" s="504"/>
      <c r="L36" s="504"/>
      <c r="M36" s="25"/>
      <c r="N36" s="489"/>
      <c r="O36" s="1259"/>
      <c r="P36" s="65"/>
      <c r="Q36" s="25"/>
      <c r="R36" s="25"/>
      <c r="S36" s="504"/>
      <c r="T36" s="489"/>
      <c r="U36" s="1259"/>
      <c r="V36" s="65"/>
      <c r="W36" s="489"/>
      <c r="X36" s="25"/>
      <c r="Y36" s="25"/>
      <c r="Z36" s="65"/>
      <c r="AA36" s="489"/>
      <c r="AB36" s="25"/>
      <c r="AC36" s="489"/>
      <c r="AD36" s="1260"/>
      <c r="AE36" s="1261"/>
    </row>
    <row r="37" spans="1:31" ht="23.25" x14ac:dyDescent="0.55000000000000004">
      <c r="A37" s="84"/>
      <c r="B37" s="490" t="s">
        <v>2</v>
      </c>
      <c r="C37" s="1262">
        <f>SUM(C30:C35)</f>
        <v>0</v>
      </c>
      <c r="D37" s="331" t="s">
        <v>1</v>
      </c>
      <c r="E37" s="486" t="s">
        <v>0</v>
      </c>
      <c r="F37" s="78" t="s">
        <v>0</v>
      </c>
      <c r="G37" s="1251" t="s">
        <v>0</v>
      </c>
      <c r="H37" s="1263">
        <f>SUM(H30:H35)</f>
        <v>0</v>
      </c>
      <c r="I37" s="1264">
        <f>SUM(I30:I35)</f>
        <v>0</v>
      </c>
      <c r="J37" s="1264">
        <f>SUM(J30:J35)</f>
        <v>0</v>
      </c>
      <c r="K37" s="1264">
        <f>SUM(K30:K35)</f>
        <v>0</v>
      </c>
      <c r="L37" s="78" t="s">
        <v>0</v>
      </c>
      <c r="M37" s="1264">
        <f>SUM(M30:M35)</f>
        <v>0</v>
      </c>
      <c r="N37" s="1265">
        <f>SUM(N30:N35)</f>
        <v>0</v>
      </c>
      <c r="O37" s="1138">
        <f>C37-(SUM(H37:N37))</f>
        <v>0</v>
      </c>
      <c r="P37" s="1263">
        <f>SUM(P30:P35)</f>
        <v>0</v>
      </c>
      <c r="Q37" s="1264">
        <f>SUM(Q30:Q35)</f>
        <v>0</v>
      </c>
      <c r="R37" s="1264">
        <f>SUM(R30:R35)</f>
        <v>0</v>
      </c>
      <c r="S37" s="1264">
        <f>SUM(S30:S35)</f>
        <v>0</v>
      </c>
      <c r="T37" s="80" t="s">
        <v>0</v>
      </c>
      <c r="U37" s="1166">
        <f>C37-(SUM(P37:T39))</f>
        <v>0</v>
      </c>
      <c r="V37" s="1266">
        <f t="shared" ref="V37:AD37" si="3">SUM(V30:V35)</f>
        <v>0</v>
      </c>
      <c r="W37" s="1090" t="s">
        <v>0</v>
      </c>
      <c r="X37" s="1267">
        <f t="shared" si="3"/>
        <v>0</v>
      </c>
      <c r="Y37" s="1243" t="s">
        <v>0</v>
      </c>
      <c r="Z37" s="1266">
        <f t="shared" si="3"/>
        <v>0</v>
      </c>
      <c r="AA37" s="1090" t="s">
        <v>0</v>
      </c>
      <c r="AB37" s="1267">
        <f t="shared" si="3"/>
        <v>0</v>
      </c>
      <c r="AC37" s="896" t="s">
        <v>0</v>
      </c>
      <c r="AD37" s="1268">
        <f t="shared" si="3"/>
        <v>0</v>
      </c>
      <c r="AE37" s="1269">
        <f>SUM(AE30:AE35)</f>
        <v>0</v>
      </c>
    </row>
    <row r="38" spans="1:31" ht="41.25" x14ac:dyDescent="0.55000000000000004">
      <c r="A38" s="402"/>
      <c r="B38" s="403"/>
      <c r="C38" s="416" t="s">
        <v>13</v>
      </c>
      <c r="D38" s="417" t="s">
        <v>12</v>
      </c>
      <c r="E38" s="391" t="s">
        <v>11</v>
      </c>
      <c r="F38" s="392" t="s">
        <v>10</v>
      </c>
      <c r="G38" s="1208" t="s">
        <v>9</v>
      </c>
      <c r="H38" s="394" t="s">
        <v>255</v>
      </c>
      <c r="I38" s="395" t="s">
        <v>256</v>
      </c>
      <c r="J38" s="395" t="s">
        <v>257</v>
      </c>
      <c r="K38" s="395" t="s">
        <v>258</v>
      </c>
      <c r="L38" s="395" t="s">
        <v>259</v>
      </c>
      <c r="M38" s="395" t="s">
        <v>273</v>
      </c>
      <c r="N38" s="1209" t="s">
        <v>252</v>
      </c>
      <c r="O38" s="1210"/>
      <c r="P38" s="843" t="s">
        <v>263</v>
      </c>
      <c r="Q38" s="175" t="s">
        <v>264</v>
      </c>
      <c r="R38" s="459" t="s">
        <v>265</v>
      </c>
      <c r="S38" s="176" t="s">
        <v>64</v>
      </c>
      <c r="T38" s="879" t="s">
        <v>266</v>
      </c>
      <c r="U38" s="1210"/>
      <c r="V38" s="408"/>
      <c r="W38" s="406"/>
      <c r="X38" s="405"/>
      <c r="Y38" s="1211"/>
      <c r="Z38" s="408"/>
      <c r="AA38" s="406"/>
      <c r="AB38" s="1212"/>
      <c r="AC38" s="406"/>
      <c r="AD38" s="1213"/>
      <c r="AE38" s="1214"/>
    </row>
    <row r="39" spans="1:31" ht="23.25" x14ac:dyDescent="0.55000000000000004">
      <c r="A39" s="86"/>
      <c r="B39" s="85" t="s">
        <v>292</v>
      </c>
      <c r="C39" s="20"/>
      <c r="D39" s="20"/>
      <c r="E39" s="20"/>
      <c r="F39" s="20"/>
      <c r="G39" s="20"/>
      <c r="H39" s="64"/>
      <c r="I39" s="20"/>
      <c r="J39" s="20"/>
      <c r="K39" s="20"/>
      <c r="L39" s="20"/>
      <c r="M39" s="20"/>
      <c r="N39" s="134"/>
      <c r="O39" s="1270"/>
      <c r="P39" s="64"/>
      <c r="Q39" s="20"/>
      <c r="R39" s="20"/>
      <c r="S39" s="20"/>
      <c r="T39" s="134"/>
      <c r="U39" s="1271"/>
      <c r="V39" s="64"/>
      <c r="W39" s="134"/>
      <c r="X39" s="20"/>
      <c r="Y39" s="20"/>
      <c r="Z39" s="64"/>
      <c r="AA39" s="134"/>
      <c r="AB39" s="20"/>
      <c r="AC39" s="134"/>
      <c r="AD39" s="1272"/>
      <c r="AE39" s="1273"/>
    </row>
    <row r="40" spans="1:31" ht="23.25" x14ac:dyDescent="0.55000000000000004">
      <c r="A40" s="86"/>
      <c r="B40" s="98" t="s">
        <v>230</v>
      </c>
      <c r="C40" s="1215">
        <v>0</v>
      </c>
      <c r="D40" s="52" t="s">
        <v>1</v>
      </c>
      <c r="E40" s="102" t="s">
        <v>0</v>
      </c>
      <c r="F40" s="1216">
        <v>0</v>
      </c>
      <c r="G40" s="448" t="s">
        <v>0</v>
      </c>
      <c r="H40" s="1274">
        <v>0</v>
      </c>
      <c r="I40" s="95" t="s">
        <v>0</v>
      </c>
      <c r="J40" s="95" t="s">
        <v>0</v>
      </c>
      <c r="K40" s="95" t="s">
        <v>0</v>
      </c>
      <c r="L40" s="95" t="s">
        <v>0</v>
      </c>
      <c r="M40" s="95" t="s">
        <v>0</v>
      </c>
      <c r="N40" s="1275">
        <v>0</v>
      </c>
      <c r="O40" s="1134">
        <f t="shared" ref="O40:O46" si="4">C40-(SUM(H40:N40))</f>
        <v>0</v>
      </c>
      <c r="P40" s="1276">
        <v>0</v>
      </c>
      <c r="Q40" s="1277">
        <v>0</v>
      </c>
      <c r="R40" s="1216">
        <v>0</v>
      </c>
      <c r="S40" s="1216">
        <v>0</v>
      </c>
      <c r="T40" s="1278">
        <v>0</v>
      </c>
      <c r="U40" s="1239">
        <v>0</v>
      </c>
      <c r="V40" s="1223">
        <v>0</v>
      </c>
      <c r="W40" s="1224">
        <v>0</v>
      </c>
      <c r="X40" s="1279">
        <v>0</v>
      </c>
      <c r="Y40" s="1225">
        <v>0</v>
      </c>
      <c r="Z40" s="1223">
        <v>0</v>
      </c>
      <c r="AA40" s="1224">
        <v>0</v>
      </c>
      <c r="AB40" s="1280">
        <v>0</v>
      </c>
      <c r="AC40" s="1224">
        <v>0</v>
      </c>
      <c r="AD40" s="1281">
        <f t="shared" ref="AD40:AD45" si="5">C40-(V40+X40+Z40+AB40)</f>
        <v>0</v>
      </c>
      <c r="AE40" s="1282">
        <f>(SUM(E40:G40))-(W40+Y40+AA40+AC40)</f>
        <v>0</v>
      </c>
    </row>
    <row r="41" spans="1:31" ht="23.25" x14ac:dyDescent="0.55000000000000004">
      <c r="A41" s="86"/>
      <c r="B41" s="98" t="s">
        <v>231</v>
      </c>
      <c r="C41" s="1190">
        <v>0</v>
      </c>
      <c r="D41" s="36" t="s">
        <v>1</v>
      </c>
      <c r="E41" s="97" t="s">
        <v>0</v>
      </c>
      <c r="F41" s="1234">
        <v>0</v>
      </c>
      <c r="G41" s="458" t="s">
        <v>0</v>
      </c>
      <c r="H41" s="97" t="s">
        <v>0</v>
      </c>
      <c r="I41" s="1235">
        <v>0</v>
      </c>
      <c r="J41" s="95" t="s">
        <v>0</v>
      </c>
      <c r="K41" s="95" t="s">
        <v>0</v>
      </c>
      <c r="L41" s="95" t="s">
        <v>0</v>
      </c>
      <c r="M41" s="95" t="s">
        <v>0</v>
      </c>
      <c r="N41" s="1275">
        <v>0</v>
      </c>
      <c r="O41" s="1134">
        <f t="shared" si="4"/>
        <v>0</v>
      </c>
      <c r="P41" s="1233">
        <v>0</v>
      </c>
      <c r="Q41" s="1234">
        <v>0</v>
      </c>
      <c r="R41" s="1237">
        <v>0</v>
      </c>
      <c r="S41" s="1216">
        <v>0</v>
      </c>
      <c r="T41" s="1238">
        <v>0</v>
      </c>
      <c r="U41" s="1239">
        <v>0</v>
      </c>
      <c r="V41" s="1241">
        <v>0</v>
      </c>
      <c r="W41" s="1283">
        <v>0</v>
      </c>
      <c r="X41" s="1242">
        <v>0</v>
      </c>
      <c r="Y41" s="1284">
        <v>0</v>
      </c>
      <c r="Z41" s="1241">
        <v>0</v>
      </c>
      <c r="AA41" s="1283">
        <v>0</v>
      </c>
      <c r="AB41" s="1244">
        <v>0</v>
      </c>
      <c r="AC41" s="1283">
        <v>0</v>
      </c>
      <c r="AD41" s="1281">
        <f t="shared" si="5"/>
        <v>0</v>
      </c>
      <c r="AE41" s="1282">
        <f t="shared" ref="AE41:AE46" si="6">(SUM(E41:G41))-(W41+Y41+AA41+AC41)</f>
        <v>0</v>
      </c>
    </row>
    <row r="42" spans="1:31" ht="23.25" x14ac:dyDescent="0.55000000000000004">
      <c r="A42" s="86"/>
      <c r="B42" s="98" t="s">
        <v>232</v>
      </c>
      <c r="C42" s="1176">
        <v>0</v>
      </c>
      <c r="D42" s="52" t="s">
        <v>1</v>
      </c>
      <c r="E42" s="97" t="s">
        <v>0</v>
      </c>
      <c r="F42" s="1177">
        <v>0</v>
      </c>
      <c r="G42" s="458" t="s">
        <v>0</v>
      </c>
      <c r="H42" s="97" t="s">
        <v>0</v>
      </c>
      <c r="I42" s="95" t="s">
        <v>0</v>
      </c>
      <c r="J42" s="1235">
        <v>0</v>
      </c>
      <c r="K42" s="95" t="s">
        <v>0</v>
      </c>
      <c r="L42" s="95" t="s">
        <v>0</v>
      </c>
      <c r="M42" s="95" t="s">
        <v>0</v>
      </c>
      <c r="N42" s="1285">
        <v>0</v>
      </c>
      <c r="O42" s="1134">
        <f t="shared" si="4"/>
        <v>0</v>
      </c>
      <c r="P42" s="1247">
        <v>0</v>
      </c>
      <c r="Q42" s="1177">
        <v>0</v>
      </c>
      <c r="R42" s="1179">
        <v>0</v>
      </c>
      <c r="S42" s="1216">
        <v>0</v>
      </c>
      <c r="T42" s="1286">
        <v>0</v>
      </c>
      <c r="U42" s="1239">
        <v>0</v>
      </c>
      <c r="V42" s="1185">
        <v>0</v>
      </c>
      <c r="W42" s="1186">
        <v>0</v>
      </c>
      <c r="X42" s="1187">
        <v>0</v>
      </c>
      <c r="Y42" s="1188">
        <v>0</v>
      </c>
      <c r="Z42" s="1185">
        <v>0</v>
      </c>
      <c r="AA42" s="1186">
        <v>0</v>
      </c>
      <c r="AB42" s="1189">
        <v>0</v>
      </c>
      <c r="AC42" s="1186">
        <v>0</v>
      </c>
      <c r="AD42" s="1281">
        <f t="shared" si="5"/>
        <v>0</v>
      </c>
      <c r="AE42" s="1282">
        <f t="shared" si="6"/>
        <v>0</v>
      </c>
    </row>
    <row r="43" spans="1:31" ht="23.25" x14ac:dyDescent="0.55000000000000004">
      <c r="A43" s="86"/>
      <c r="B43" s="98" t="s">
        <v>233</v>
      </c>
      <c r="C43" s="1176">
        <v>0</v>
      </c>
      <c r="D43" s="52" t="s">
        <v>1</v>
      </c>
      <c r="E43" s="97" t="s">
        <v>0</v>
      </c>
      <c r="F43" s="1177">
        <v>0</v>
      </c>
      <c r="G43" s="458" t="s">
        <v>0</v>
      </c>
      <c r="H43" s="97" t="s">
        <v>0</v>
      </c>
      <c r="I43" s="95" t="s">
        <v>0</v>
      </c>
      <c r="J43" s="95" t="s">
        <v>0</v>
      </c>
      <c r="K43" s="1235">
        <v>0</v>
      </c>
      <c r="L43" s="95" t="s">
        <v>0</v>
      </c>
      <c r="M43" s="95" t="s">
        <v>0</v>
      </c>
      <c r="N43" s="1285">
        <v>0</v>
      </c>
      <c r="O43" s="1134">
        <f t="shared" si="4"/>
        <v>0</v>
      </c>
      <c r="P43" s="1247">
        <v>0</v>
      </c>
      <c r="Q43" s="1177">
        <v>0</v>
      </c>
      <c r="R43" s="1179">
        <v>0</v>
      </c>
      <c r="S43" s="1216">
        <v>0</v>
      </c>
      <c r="T43" s="1286">
        <v>0</v>
      </c>
      <c r="U43" s="1239">
        <v>0</v>
      </c>
      <c r="V43" s="1185">
        <v>0</v>
      </c>
      <c r="W43" s="1186">
        <v>0</v>
      </c>
      <c r="X43" s="1187">
        <v>0</v>
      </c>
      <c r="Y43" s="1188">
        <v>0</v>
      </c>
      <c r="Z43" s="1185">
        <v>0</v>
      </c>
      <c r="AA43" s="1186">
        <v>0</v>
      </c>
      <c r="AB43" s="1189">
        <v>0</v>
      </c>
      <c r="AC43" s="1186">
        <v>0</v>
      </c>
      <c r="AD43" s="1281">
        <f t="shared" si="5"/>
        <v>0</v>
      </c>
      <c r="AE43" s="1282">
        <f t="shared" si="6"/>
        <v>0</v>
      </c>
    </row>
    <row r="44" spans="1:31" ht="23.25" x14ac:dyDescent="0.55000000000000004">
      <c r="A44" s="86"/>
      <c r="B44" s="98" t="s">
        <v>234</v>
      </c>
      <c r="C44" s="1176">
        <v>0</v>
      </c>
      <c r="D44" s="36" t="s">
        <v>1</v>
      </c>
      <c r="E44" s="97" t="s">
        <v>0</v>
      </c>
      <c r="F44" s="1177">
        <v>0</v>
      </c>
      <c r="G44" s="458" t="s">
        <v>0</v>
      </c>
      <c r="H44" s="97" t="s">
        <v>0</v>
      </c>
      <c r="I44" s="95" t="s">
        <v>0</v>
      </c>
      <c r="J44" s="95" t="s">
        <v>0</v>
      </c>
      <c r="K44" s="95" t="s">
        <v>0</v>
      </c>
      <c r="L44" s="1235">
        <v>0</v>
      </c>
      <c r="M44" s="95" t="s">
        <v>0</v>
      </c>
      <c r="N44" s="1285">
        <v>0</v>
      </c>
      <c r="O44" s="1134">
        <f t="shared" si="4"/>
        <v>0</v>
      </c>
      <c r="P44" s="1247">
        <v>0</v>
      </c>
      <c r="Q44" s="1177">
        <v>0</v>
      </c>
      <c r="R44" s="1179">
        <v>0</v>
      </c>
      <c r="S44" s="1216">
        <v>0</v>
      </c>
      <c r="T44" s="1286">
        <v>0</v>
      </c>
      <c r="U44" s="1239">
        <v>0</v>
      </c>
      <c r="V44" s="1185">
        <v>0</v>
      </c>
      <c r="W44" s="1186">
        <v>0</v>
      </c>
      <c r="X44" s="1187">
        <v>0</v>
      </c>
      <c r="Y44" s="1188">
        <v>0</v>
      </c>
      <c r="Z44" s="1185">
        <v>0</v>
      </c>
      <c r="AA44" s="1186">
        <v>0</v>
      </c>
      <c r="AB44" s="1189">
        <v>0</v>
      </c>
      <c r="AC44" s="1186">
        <v>0</v>
      </c>
      <c r="AD44" s="1281">
        <f t="shared" si="5"/>
        <v>0</v>
      </c>
      <c r="AE44" s="1282">
        <f t="shared" si="6"/>
        <v>0</v>
      </c>
    </row>
    <row r="45" spans="1:31" ht="23.25" x14ac:dyDescent="0.55000000000000004">
      <c r="A45" s="86"/>
      <c r="B45" s="460" t="s">
        <v>235</v>
      </c>
      <c r="C45" s="1176">
        <v>0</v>
      </c>
      <c r="D45" s="16" t="s">
        <v>1</v>
      </c>
      <c r="E45" s="461" t="s">
        <v>0</v>
      </c>
      <c r="F45" s="1287">
        <v>0</v>
      </c>
      <c r="G45" s="1032" t="s">
        <v>0</v>
      </c>
      <c r="H45" s="461" t="s">
        <v>0</v>
      </c>
      <c r="I45" s="319" t="s">
        <v>0</v>
      </c>
      <c r="J45" s="319" t="s">
        <v>0</v>
      </c>
      <c r="K45" s="319" t="s">
        <v>0</v>
      </c>
      <c r="L45" s="319" t="s">
        <v>0</v>
      </c>
      <c r="M45" s="1248">
        <v>0</v>
      </c>
      <c r="N45" s="1285">
        <v>0</v>
      </c>
      <c r="O45" s="1134">
        <f t="shared" si="4"/>
        <v>0</v>
      </c>
      <c r="P45" s="1247">
        <v>0</v>
      </c>
      <c r="Q45" s="1177">
        <v>0</v>
      </c>
      <c r="R45" s="1179">
        <v>0</v>
      </c>
      <c r="S45" s="1183">
        <v>0</v>
      </c>
      <c r="T45" s="1286">
        <v>0</v>
      </c>
      <c r="U45" s="1239">
        <v>0</v>
      </c>
      <c r="V45" s="1185">
        <v>0</v>
      </c>
      <c r="W45" s="1186">
        <v>0</v>
      </c>
      <c r="X45" s="1187">
        <v>0</v>
      </c>
      <c r="Y45" s="1188">
        <v>0</v>
      </c>
      <c r="Z45" s="1185">
        <v>0</v>
      </c>
      <c r="AA45" s="1186">
        <v>0</v>
      </c>
      <c r="AB45" s="1189">
        <v>0</v>
      </c>
      <c r="AC45" s="1186">
        <v>0</v>
      </c>
      <c r="AD45" s="1226">
        <f t="shared" si="5"/>
        <v>0</v>
      </c>
      <c r="AE45" s="1282">
        <f t="shared" si="6"/>
        <v>0</v>
      </c>
    </row>
    <row r="46" spans="1:31" x14ac:dyDescent="0.5">
      <c r="A46" s="84"/>
      <c r="B46" s="706" t="s">
        <v>2</v>
      </c>
      <c r="C46" s="1288">
        <f>SUM(C40:C45)</f>
        <v>0</v>
      </c>
      <c r="D46" s="706" t="s">
        <v>1</v>
      </c>
      <c r="E46" s="81" t="s">
        <v>0</v>
      </c>
      <c r="F46" s="1289">
        <f>SUM(F40:F45)</f>
        <v>0</v>
      </c>
      <c r="G46" s="553" t="s">
        <v>0</v>
      </c>
      <c r="H46" s="1290">
        <f t="shared" ref="H46:N46" si="7">SUM(H40:H45)</f>
        <v>0</v>
      </c>
      <c r="I46" s="1291">
        <f t="shared" si="7"/>
        <v>0</v>
      </c>
      <c r="J46" s="1291">
        <f t="shared" si="7"/>
        <v>0</v>
      </c>
      <c r="K46" s="1291">
        <f t="shared" si="7"/>
        <v>0</v>
      </c>
      <c r="L46" s="1291">
        <f t="shared" si="7"/>
        <v>0</v>
      </c>
      <c r="M46" s="1291">
        <f t="shared" si="7"/>
        <v>0</v>
      </c>
      <c r="N46" s="1292">
        <f t="shared" si="7"/>
        <v>0</v>
      </c>
      <c r="O46" s="1138">
        <f t="shared" si="4"/>
        <v>0</v>
      </c>
      <c r="P46" s="1290">
        <f>SUM(P40:P45)</f>
        <v>0</v>
      </c>
      <c r="Q46" s="1289">
        <f>SUM(Q40:Q45)</f>
        <v>0</v>
      </c>
      <c r="R46" s="1289">
        <f>SUM(R40:R45)</f>
        <v>0</v>
      </c>
      <c r="S46" s="1289">
        <f>SUM(S40:S45)</f>
        <v>0</v>
      </c>
      <c r="T46" s="1293">
        <f>SUM(T40:T45)</f>
        <v>0</v>
      </c>
      <c r="U46" s="1294">
        <f>C46-(SUM(P46:T46))</f>
        <v>0</v>
      </c>
      <c r="V46" s="1295">
        <f t="shared" ref="V46:AD46" si="8">SUM(V40:V45)</f>
        <v>0</v>
      </c>
      <c r="W46" s="1292">
        <f t="shared" si="8"/>
        <v>0</v>
      </c>
      <c r="X46" s="1296">
        <f t="shared" si="8"/>
        <v>0</v>
      </c>
      <c r="Y46" s="1297">
        <f t="shared" si="8"/>
        <v>0</v>
      </c>
      <c r="Z46" s="1295">
        <f t="shared" si="8"/>
        <v>0</v>
      </c>
      <c r="AA46" s="1292">
        <f t="shared" si="8"/>
        <v>0</v>
      </c>
      <c r="AB46" s="1296">
        <f t="shared" si="8"/>
        <v>0</v>
      </c>
      <c r="AC46" s="1292">
        <f t="shared" si="8"/>
        <v>0</v>
      </c>
      <c r="AD46" s="1298">
        <f t="shared" si="8"/>
        <v>0</v>
      </c>
      <c r="AE46" s="1282">
        <f t="shared" si="6"/>
        <v>0</v>
      </c>
    </row>
    <row r="47" spans="1:31" ht="24" x14ac:dyDescent="0.55000000000000004">
      <c r="A47" s="451">
        <v>4</v>
      </c>
      <c r="B47" s="108" t="s">
        <v>15</v>
      </c>
      <c r="C47" s="1299"/>
      <c r="D47" s="1299"/>
      <c r="E47" s="106"/>
      <c r="F47" s="106"/>
      <c r="G47" s="106"/>
      <c r="H47" s="106"/>
      <c r="I47" s="106"/>
      <c r="J47" s="106"/>
      <c r="K47" s="106"/>
      <c r="L47" s="106"/>
      <c r="M47" s="106"/>
      <c r="N47" s="106"/>
      <c r="O47" s="1205"/>
      <c r="P47" s="106"/>
      <c r="Q47" s="106"/>
      <c r="R47" s="106"/>
      <c r="S47" s="106"/>
      <c r="T47" s="106"/>
      <c r="U47" s="1205"/>
      <c r="V47" s="106"/>
      <c r="W47" s="106"/>
      <c r="X47" s="106"/>
      <c r="Y47" s="106"/>
      <c r="Z47" s="106"/>
      <c r="AA47" s="106"/>
      <c r="AB47" s="106"/>
      <c r="AC47" s="105"/>
      <c r="AD47" s="1300"/>
      <c r="AE47" s="1301"/>
    </row>
    <row r="48" spans="1:31" s="66" customFormat="1" ht="45" x14ac:dyDescent="0.2">
      <c r="A48" s="387"/>
      <c r="B48" s="388"/>
      <c r="C48" s="389"/>
      <c r="D48" s="390"/>
      <c r="E48" s="391" t="s">
        <v>11</v>
      </c>
      <c r="F48" s="392" t="s">
        <v>10</v>
      </c>
      <c r="G48" s="1208" t="s">
        <v>9</v>
      </c>
      <c r="H48" s="180" t="s">
        <v>25</v>
      </c>
      <c r="I48" s="177" t="s">
        <v>23</v>
      </c>
      <c r="J48" s="176" t="s">
        <v>22</v>
      </c>
      <c r="K48" s="395" t="s">
        <v>8</v>
      </c>
      <c r="L48" s="395" t="s">
        <v>545</v>
      </c>
      <c r="M48" s="396" t="s">
        <v>7</v>
      </c>
      <c r="N48" s="1152" t="s">
        <v>252</v>
      </c>
      <c r="O48" s="1112"/>
      <c r="P48" s="843" t="s">
        <v>263</v>
      </c>
      <c r="Q48" s="229" t="s">
        <v>274</v>
      </c>
      <c r="R48" s="175" t="s">
        <v>275</v>
      </c>
      <c r="S48" s="175" t="s">
        <v>276</v>
      </c>
      <c r="T48" s="879" t="s">
        <v>252</v>
      </c>
      <c r="U48" s="1112"/>
      <c r="V48" s="400"/>
      <c r="W48" s="398"/>
      <c r="X48" s="397"/>
      <c r="Y48" s="1302"/>
      <c r="Z48" s="400"/>
      <c r="AA48" s="398"/>
      <c r="AB48" s="1303"/>
      <c r="AC48" s="398"/>
      <c r="AD48" s="1304"/>
      <c r="AE48" s="1305"/>
    </row>
    <row r="49" spans="1:31" x14ac:dyDescent="0.5">
      <c r="A49" s="86"/>
      <c r="B49" s="18" t="s">
        <v>213</v>
      </c>
      <c r="C49" s="1306">
        <v>0</v>
      </c>
      <c r="D49" s="63" t="s">
        <v>1</v>
      </c>
      <c r="E49" s="361" t="s">
        <v>0</v>
      </c>
      <c r="F49" s="1307">
        <v>0</v>
      </c>
      <c r="G49" s="1308" t="s">
        <v>0</v>
      </c>
      <c r="H49" s="361" t="s">
        <v>0</v>
      </c>
      <c r="I49" s="363" t="s">
        <v>0</v>
      </c>
      <c r="J49" s="363" t="s">
        <v>0</v>
      </c>
      <c r="K49" s="1307">
        <v>0</v>
      </c>
      <c r="L49" s="1307">
        <v>0</v>
      </c>
      <c r="M49" s="363" t="s">
        <v>0</v>
      </c>
      <c r="N49" s="362" t="s">
        <v>0</v>
      </c>
      <c r="O49" s="1122">
        <f>C49-(SUM(H49:N49))</f>
        <v>0</v>
      </c>
      <c r="P49" s="1309">
        <v>0</v>
      </c>
      <c r="Q49" s="1310">
        <v>0</v>
      </c>
      <c r="R49" s="1311">
        <v>0</v>
      </c>
      <c r="S49" s="1310">
        <v>0</v>
      </c>
      <c r="T49" s="1218" t="s">
        <v>0</v>
      </c>
      <c r="U49" s="1222">
        <f>C49-(SUM(P49:T49))</f>
        <v>0</v>
      </c>
      <c r="V49" s="1312">
        <v>0</v>
      </c>
      <c r="W49" s="1313">
        <v>0</v>
      </c>
      <c r="X49" s="1314">
        <v>0</v>
      </c>
      <c r="Y49" s="1315">
        <v>0</v>
      </c>
      <c r="Z49" s="1312">
        <v>0</v>
      </c>
      <c r="AA49" s="1313">
        <v>0</v>
      </c>
      <c r="AB49" s="1316">
        <v>0</v>
      </c>
      <c r="AC49" s="1313">
        <v>0</v>
      </c>
      <c r="AD49" s="1281">
        <f t="shared" ref="AD49" si="9">C49-(V49+X49+Z49+AB49)</f>
        <v>0</v>
      </c>
      <c r="AE49" s="1282">
        <f>(SUM(E49:G49))-(W49+Y49+AA49+AC49)</f>
        <v>0</v>
      </c>
    </row>
    <row r="50" spans="1:31" x14ac:dyDescent="0.5">
      <c r="A50" s="84"/>
      <c r="B50" s="364" t="s">
        <v>169</v>
      </c>
      <c r="C50" s="365"/>
      <c r="D50" s="349"/>
      <c r="E50" s="349"/>
      <c r="F50" s="538"/>
      <c r="G50" s="128"/>
      <c r="H50" s="839"/>
      <c r="I50" s="366"/>
      <c r="J50" s="366"/>
      <c r="K50" s="366"/>
      <c r="L50" s="366"/>
      <c r="M50" s="366"/>
      <c r="N50" s="375"/>
      <c r="O50" s="1317"/>
      <c r="P50" s="1318"/>
      <c r="Q50" s="1319"/>
      <c r="R50" s="1319"/>
      <c r="S50" s="1319"/>
      <c r="T50" s="1320"/>
      <c r="U50" s="1317"/>
      <c r="V50" s="839"/>
      <c r="W50" s="375"/>
      <c r="X50" s="366"/>
      <c r="Y50" s="366"/>
      <c r="Z50" s="839"/>
      <c r="AA50" s="375"/>
      <c r="AB50" s="366"/>
      <c r="AC50" s="375"/>
      <c r="AD50" s="1321"/>
      <c r="AE50" s="1322"/>
    </row>
    <row r="51" spans="1:31" x14ac:dyDescent="0.5">
      <c r="A51" s="168"/>
      <c r="B51" s="167" t="s">
        <v>167</v>
      </c>
      <c r="C51" s="1323">
        <v>0</v>
      </c>
      <c r="D51" s="1324" t="s">
        <v>1</v>
      </c>
      <c r="E51" s="1325" t="s">
        <v>0</v>
      </c>
      <c r="F51" s="1326">
        <v>0</v>
      </c>
      <c r="G51" s="5" t="s">
        <v>0</v>
      </c>
      <c r="H51" s="1325" t="s">
        <v>0</v>
      </c>
      <c r="I51" s="1327" t="s">
        <v>0</v>
      </c>
      <c r="J51" s="1327" t="s">
        <v>0</v>
      </c>
      <c r="K51" s="1327" t="s">
        <v>0</v>
      </c>
      <c r="L51" s="1327" t="s">
        <v>0</v>
      </c>
      <c r="M51" s="1328">
        <v>0</v>
      </c>
      <c r="N51" s="1329">
        <v>0</v>
      </c>
      <c r="O51" s="1330">
        <v>0</v>
      </c>
      <c r="P51" s="1331">
        <v>0</v>
      </c>
      <c r="Q51" s="1332">
        <v>0</v>
      </c>
      <c r="R51" s="1328">
        <v>0</v>
      </c>
      <c r="S51" s="1332">
        <v>0</v>
      </c>
      <c r="T51" s="1333" t="s">
        <v>0</v>
      </c>
      <c r="U51" s="1104">
        <f>C51-(SUM(P51:T51))</f>
        <v>0</v>
      </c>
      <c r="V51" s="1334">
        <v>0</v>
      </c>
      <c r="W51" s="1335">
        <v>0</v>
      </c>
      <c r="X51" s="1336">
        <v>0</v>
      </c>
      <c r="Y51" s="1337">
        <v>0</v>
      </c>
      <c r="Z51" s="1334">
        <v>0</v>
      </c>
      <c r="AA51" s="1335">
        <v>0</v>
      </c>
      <c r="AB51" s="1338">
        <v>0</v>
      </c>
      <c r="AC51" s="1335">
        <v>0</v>
      </c>
      <c r="AD51" s="1281">
        <f t="shared" ref="AD51:AD52" si="10">C51-(V51+X51+Z51+AB51)</f>
        <v>0</v>
      </c>
      <c r="AE51" s="1282">
        <f>(SUM(E51:G51))-(W51+Y51+AA51+AC51)</f>
        <v>0</v>
      </c>
    </row>
    <row r="52" spans="1:31" x14ac:dyDescent="0.5">
      <c r="A52" s="114"/>
      <c r="B52" s="371" t="s">
        <v>168</v>
      </c>
      <c r="C52" s="1339">
        <v>0</v>
      </c>
      <c r="D52" s="372" t="s">
        <v>1</v>
      </c>
      <c r="E52" s="373" t="s">
        <v>0</v>
      </c>
      <c r="F52" s="374" t="s">
        <v>0</v>
      </c>
      <c r="G52" s="1311">
        <v>0</v>
      </c>
      <c r="H52" s="373" t="s">
        <v>0</v>
      </c>
      <c r="I52" s="374" t="s">
        <v>0</v>
      </c>
      <c r="J52" s="374" t="s">
        <v>0</v>
      </c>
      <c r="K52" s="1310">
        <v>0</v>
      </c>
      <c r="L52" s="1310">
        <v>0</v>
      </c>
      <c r="M52" s="1311">
        <v>0</v>
      </c>
      <c r="N52" s="362" t="s">
        <v>0</v>
      </c>
      <c r="O52" s="1340">
        <f>C52-(SUM(H52:N52))</f>
        <v>0</v>
      </c>
      <c r="P52" s="1341">
        <v>0</v>
      </c>
      <c r="Q52" s="1342">
        <v>0</v>
      </c>
      <c r="R52" s="1343">
        <v>0</v>
      </c>
      <c r="S52" s="1342">
        <v>0</v>
      </c>
      <c r="T52" s="1344" t="s">
        <v>0</v>
      </c>
      <c r="U52" s="1340">
        <f>C52-(SUM(P52:T52))</f>
        <v>0</v>
      </c>
      <c r="V52" s="1345">
        <v>0</v>
      </c>
      <c r="W52" s="1346">
        <v>0</v>
      </c>
      <c r="X52" s="1347">
        <v>0</v>
      </c>
      <c r="Y52" s="1348">
        <v>0</v>
      </c>
      <c r="Z52" s="1345">
        <v>0</v>
      </c>
      <c r="AA52" s="1346">
        <v>0</v>
      </c>
      <c r="AB52" s="1349">
        <v>0</v>
      </c>
      <c r="AC52" s="1346">
        <v>0</v>
      </c>
      <c r="AD52" s="1281">
        <f t="shared" si="10"/>
        <v>0</v>
      </c>
      <c r="AE52" s="1282">
        <f>(SUM(E52:G52))-(W52+Y52+AA52+AC52)</f>
        <v>0</v>
      </c>
    </row>
    <row r="53" spans="1:31" x14ac:dyDescent="0.5">
      <c r="A53" s="84"/>
      <c r="B53" s="364" t="s">
        <v>170</v>
      </c>
      <c r="C53" s="365"/>
      <c r="D53" s="349"/>
      <c r="E53" s="128"/>
      <c r="F53" s="128"/>
      <c r="G53" s="128"/>
      <c r="H53" s="839"/>
      <c r="I53" s="366"/>
      <c r="J53" s="366"/>
      <c r="K53" s="366"/>
      <c r="L53" s="366"/>
      <c r="M53" s="366"/>
      <c r="N53" s="375"/>
      <c r="O53" s="1350"/>
      <c r="P53" s="839"/>
      <c r="Q53" s="366"/>
      <c r="R53" s="366"/>
      <c r="S53" s="366"/>
      <c r="T53" s="375"/>
      <c r="U53" s="1351"/>
      <c r="V53" s="839"/>
      <c r="W53" s="375"/>
      <c r="X53" s="366"/>
      <c r="Y53" s="366"/>
      <c r="Z53" s="839"/>
      <c r="AA53" s="375"/>
      <c r="AB53" s="366"/>
      <c r="AC53" s="375"/>
      <c r="AD53" s="1352"/>
      <c r="AE53" s="1353"/>
    </row>
    <row r="54" spans="1:31" x14ac:dyDescent="0.5">
      <c r="A54" s="114"/>
      <c r="B54" s="449" t="s">
        <v>172</v>
      </c>
      <c r="C54" s="1339">
        <v>0</v>
      </c>
      <c r="D54" s="372" t="s">
        <v>14</v>
      </c>
      <c r="E54" s="373" t="s">
        <v>0</v>
      </c>
      <c r="F54" s="374" t="s">
        <v>0</v>
      </c>
      <c r="G54" s="1311">
        <v>0</v>
      </c>
      <c r="H54" s="373" t="s">
        <v>0</v>
      </c>
      <c r="I54" s="374" t="s">
        <v>0</v>
      </c>
      <c r="J54" s="374" t="s">
        <v>0</v>
      </c>
      <c r="K54" s="1310">
        <v>0</v>
      </c>
      <c r="L54" s="1310">
        <v>0</v>
      </c>
      <c r="M54" s="1311">
        <v>0</v>
      </c>
      <c r="N54" s="362" t="s">
        <v>0</v>
      </c>
      <c r="O54" s="1122">
        <f>C54-(SUM(H54:N54))</f>
        <v>0</v>
      </c>
      <c r="P54" s="1309">
        <v>0</v>
      </c>
      <c r="Q54" s="1310">
        <v>0</v>
      </c>
      <c r="R54" s="1311">
        <v>0</v>
      </c>
      <c r="S54" s="1310">
        <v>0</v>
      </c>
      <c r="T54" s="1218" t="s">
        <v>0</v>
      </c>
      <c r="U54" s="1222">
        <f>C54-(SUM(P54:T54))</f>
        <v>0</v>
      </c>
      <c r="V54" s="1345">
        <v>0</v>
      </c>
      <c r="W54" s="1346">
        <v>0</v>
      </c>
      <c r="X54" s="1347">
        <v>0</v>
      </c>
      <c r="Y54" s="1348">
        <v>0</v>
      </c>
      <c r="Z54" s="1345">
        <v>0</v>
      </c>
      <c r="AA54" s="1346">
        <v>0</v>
      </c>
      <c r="AB54" s="1349">
        <v>0</v>
      </c>
      <c r="AC54" s="1346">
        <v>0</v>
      </c>
      <c r="AD54" s="1281">
        <f t="shared" ref="AD54" si="11">C54-(V54+X54+Z54+AB54)</f>
        <v>0</v>
      </c>
      <c r="AE54" s="1282">
        <f>(SUM(E54:G54))-(W54+Y54+AA54+AC54)</f>
        <v>0</v>
      </c>
    </row>
    <row r="55" spans="1:31" x14ac:dyDescent="0.5">
      <c r="A55" s="84"/>
      <c r="B55" s="450" t="s">
        <v>171</v>
      </c>
      <c r="C55" s="365"/>
      <c r="D55" s="349"/>
      <c r="E55" s="128"/>
      <c r="F55" s="128"/>
      <c r="G55" s="128"/>
      <c r="H55" s="839"/>
      <c r="I55" s="366"/>
      <c r="J55" s="366"/>
      <c r="K55" s="366"/>
      <c r="L55" s="366"/>
      <c r="M55" s="366"/>
      <c r="N55" s="375"/>
      <c r="O55" s="1317"/>
      <c r="P55" s="1354"/>
      <c r="Q55" s="1355"/>
      <c r="R55" s="1355"/>
      <c r="S55" s="1355"/>
      <c r="T55" s="1320"/>
      <c r="U55" s="1317"/>
      <c r="V55" s="839"/>
      <c r="W55" s="375"/>
      <c r="X55" s="366"/>
      <c r="Y55" s="366"/>
      <c r="Z55" s="839"/>
      <c r="AA55" s="375"/>
      <c r="AB55" s="366"/>
      <c r="AC55" s="375"/>
      <c r="AD55" s="1352"/>
      <c r="AE55" s="1353"/>
    </row>
    <row r="56" spans="1:31" x14ac:dyDescent="0.5">
      <c r="A56" s="86"/>
      <c r="B56" s="18" t="s">
        <v>173</v>
      </c>
      <c r="C56" s="1306">
        <v>0</v>
      </c>
      <c r="D56" s="63" t="s">
        <v>1</v>
      </c>
      <c r="E56" s="1356">
        <v>0</v>
      </c>
      <c r="F56" s="363" t="s">
        <v>0</v>
      </c>
      <c r="G56" s="1308" t="s">
        <v>0</v>
      </c>
      <c r="H56" s="361" t="s">
        <v>0</v>
      </c>
      <c r="I56" s="363" t="s">
        <v>0</v>
      </c>
      <c r="J56" s="363" t="s">
        <v>0</v>
      </c>
      <c r="K56" s="363" t="s">
        <v>0</v>
      </c>
      <c r="L56" s="363" t="s">
        <v>0</v>
      </c>
      <c r="M56" s="363" t="s">
        <v>0</v>
      </c>
      <c r="N56" s="1357">
        <v>0</v>
      </c>
      <c r="O56" s="1358">
        <v>0</v>
      </c>
      <c r="P56" s="1309">
        <v>0</v>
      </c>
      <c r="Q56" s="1310">
        <v>0</v>
      </c>
      <c r="R56" s="1311">
        <v>0</v>
      </c>
      <c r="S56" s="1310">
        <v>0</v>
      </c>
      <c r="T56" s="1218" t="s">
        <v>0</v>
      </c>
      <c r="U56" s="1222">
        <f>C56-(SUM(P56:T56))</f>
        <v>0</v>
      </c>
      <c r="V56" s="1312">
        <v>0</v>
      </c>
      <c r="W56" s="1313">
        <v>0</v>
      </c>
      <c r="X56" s="1314">
        <v>0</v>
      </c>
      <c r="Y56" s="1315">
        <v>0</v>
      </c>
      <c r="Z56" s="1312">
        <v>0</v>
      </c>
      <c r="AA56" s="1313">
        <v>0</v>
      </c>
      <c r="AB56" s="1316">
        <v>0</v>
      </c>
      <c r="AC56" s="1313">
        <v>0</v>
      </c>
      <c r="AD56" s="1281">
        <f t="shared" ref="AD56" si="12">C56-(V56+X56+Z56+AB56)</f>
        <v>0</v>
      </c>
      <c r="AE56" s="1282">
        <f>(SUM(E56:G56))-(W56+Y56+AA56+AC56)</f>
        <v>0</v>
      </c>
    </row>
    <row r="57" spans="1:31" x14ac:dyDescent="0.5">
      <c r="A57" s="86"/>
      <c r="B57" s="332" t="s">
        <v>174</v>
      </c>
      <c r="C57" s="61"/>
      <c r="D57" s="42"/>
      <c r="E57" s="41"/>
      <c r="F57" s="41"/>
      <c r="G57" s="41"/>
      <c r="H57" s="839"/>
      <c r="I57" s="366"/>
      <c r="J57" s="366"/>
      <c r="K57" s="366"/>
      <c r="L57" s="366"/>
      <c r="M57" s="366"/>
      <c r="N57" s="375"/>
      <c r="O57" s="1193"/>
      <c r="P57" s="856"/>
      <c r="Q57" s="19"/>
      <c r="R57" s="19"/>
      <c r="S57" s="19"/>
      <c r="T57" s="466"/>
      <c r="U57" s="1193"/>
      <c r="V57" s="839"/>
      <c r="W57" s="375"/>
      <c r="X57" s="40"/>
      <c r="Y57" s="40"/>
      <c r="Z57" s="839"/>
      <c r="AA57" s="375"/>
      <c r="AB57" s="40"/>
      <c r="AC57" s="45"/>
      <c r="AD57" s="1352"/>
      <c r="AE57" s="1353"/>
    </row>
    <row r="58" spans="1:31" ht="24" x14ac:dyDescent="0.55000000000000004">
      <c r="A58" s="109">
        <v>5</v>
      </c>
      <c r="B58" s="231" t="s">
        <v>281</v>
      </c>
      <c r="C58" s="107"/>
      <c r="D58" s="107"/>
      <c r="E58" s="188"/>
      <c r="F58" s="188"/>
      <c r="G58" s="188"/>
      <c r="H58" s="187"/>
      <c r="I58" s="187"/>
      <c r="J58" s="187"/>
      <c r="K58" s="186"/>
      <c r="L58" s="186"/>
      <c r="M58" s="185"/>
      <c r="N58" s="185"/>
      <c r="O58" s="1149"/>
      <c r="P58" s="185"/>
      <c r="Q58" s="185"/>
      <c r="R58" s="185"/>
      <c r="S58" s="185"/>
      <c r="T58" s="185"/>
      <c r="U58" s="1149"/>
      <c r="V58" s="106"/>
      <c r="W58" s="106"/>
      <c r="X58" s="106"/>
      <c r="Y58" s="106"/>
      <c r="Z58" s="106"/>
      <c r="AA58" s="106"/>
      <c r="AB58" s="106"/>
      <c r="AC58" s="105"/>
      <c r="AD58" s="1206"/>
      <c r="AE58" s="1207"/>
    </row>
    <row r="59" spans="1:31" ht="45" x14ac:dyDescent="0.5">
      <c r="A59" s="184"/>
      <c r="B59" s="183"/>
      <c r="C59" s="182" t="s">
        <v>13</v>
      </c>
      <c r="D59" s="181" t="s">
        <v>12</v>
      </c>
      <c r="E59" s="180" t="s">
        <v>11</v>
      </c>
      <c r="F59" s="177" t="s">
        <v>10</v>
      </c>
      <c r="G59" s="176" t="s">
        <v>9</v>
      </c>
      <c r="H59" s="843" t="s">
        <v>61</v>
      </c>
      <c r="I59" s="178" t="s">
        <v>58</v>
      </c>
      <c r="J59" s="178" t="s">
        <v>23</v>
      </c>
      <c r="K59" s="229" t="s">
        <v>59</v>
      </c>
      <c r="L59" s="177" t="s">
        <v>60</v>
      </c>
      <c r="M59" s="175" t="s">
        <v>267</v>
      </c>
      <c r="N59" s="1359" t="s">
        <v>7</v>
      </c>
      <c r="O59" s="1360"/>
      <c r="P59" s="843" t="s">
        <v>263</v>
      </c>
      <c r="Q59" s="175" t="s">
        <v>62</v>
      </c>
      <c r="R59" s="230" t="s">
        <v>63</v>
      </c>
      <c r="S59" s="175" t="s">
        <v>64</v>
      </c>
      <c r="T59" s="174" t="s">
        <v>252</v>
      </c>
      <c r="U59" s="1360"/>
      <c r="V59" s="173"/>
      <c r="W59" s="170"/>
      <c r="X59" s="172"/>
      <c r="Y59" s="1153"/>
      <c r="Z59" s="173"/>
      <c r="AA59" s="170"/>
      <c r="AB59" s="1035"/>
      <c r="AC59" s="170"/>
      <c r="AD59" s="1113"/>
      <c r="AE59" s="1114"/>
    </row>
    <row r="60" spans="1:31" x14ac:dyDescent="0.5">
      <c r="A60" s="168"/>
      <c r="B60" s="167" t="s">
        <v>298</v>
      </c>
      <c r="C60" s="1095">
        <v>0</v>
      </c>
      <c r="D60" s="376" t="s">
        <v>65</v>
      </c>
      <c r="E60" s="335" t="s">
        <v>0</v>
      </c>
      <c r="F60" s="1326">
        <v>0</v>
      </c>
      <c r="G60" s="1361">
        <v>0</v>
      </c>
      <c r="H60" s="1102">
        <v>0</v>
      </c>
      <c r="I60" s="1097">
        <v>0</v>
      </c>
      <c r="J60" s="1097">
        <v>0</v>
      </c>
      <c r="K60" s="1096">
        <v>0</v>
      </c>
      <c r="L60" s="1103">
        <v>0</v>
      </c>
      <c r="M60" s="1096">
        <v>0</v>
      </c>
      <c r="N60" s="1362">
        <v>0</v>
      </c>
      <c r="O60" s="1330">
        <v>0</v>
      </c>
      <c r="P60" s="1102">
        <v>0</v>
      </c>
      <c r="Q60" s="1096">
        <v>0</v>
      </c>
      <c r="R60" s="1103">
        <v>0</v>
      </c>
      <c r="S60" s="1103">
        <v>0</v>
      </c>
      <c r="T60" s="1363">
        <v>0</v>
      </c>
      <c r="U60" s="1330">
        <v>0</v>
      </c>
      <c r="V60" s="1107">
        <v>0</v>
      </c>
      <c r="W60" s="1106">
        <v>0</v>
      </c>
      <c r="X60" s="1105">
        <v>0</v>
      </c>
      <c r="Y60" s="1364">
        <v>0</v>
      </c>
      <c r="Z60" s="1107">
        <v>0</v>
      </c>
      <c r="AA60" s="1106">
        <v>0</v>
      </c>
      <c r="AB60" s="1105">
        <v>0</v>
      </c>
      <c r="AC60" s="1106">
        <v>0</v>
      </c>
      <c r="AD60" s="1281">
        <f t="shared" ref="AD60:AD63" si="13">C60-(V60+X60+Z60+AB60)</f>
        <v>0</v>
      </c>
      <c r="AE60" s="1282">
        <f>(SUM(E60:G60))-(W60+Y60+AA60+AC60)</f>
        <v>0</v>
      </c>
    </row>
    <row r="61" spans="1:31" x14ac:dyDescent="0.5">
      <c r="A61" s="168"/>
      <c r="B61" s="167" t="s">
        <v>299</v>
      </c>
      <c r="C61" s="1095">
        <v>0</v>
      </c>
      <c r="D61" s="377" t="s">
        <v>66</v>
      </c>
      <c r="E61" s="335" t="s">
        <v>0</v>
      </c>
      <c r="F61" s="1326">
        <v>0</v>
      </c>
      <c r="G61" s="1361">
        <v>0</v>
      </c>
      <c r="H61" s="1102">
        <v>0</v>
      </c>
      <c r="I61" s="1097">
        <v>0</v>
      </c>
      <c r="J61" s="1097">
        <v>0</v>
      </c>
      <c r="K61" s="1096">
        <v>0</v>
      </c>
      <c r="L61" s="1103">
        <v>0</v>
      </c>
      <c r="M61" s="1096">
        <v>0</v>
      </c>
      <c r="N61" s="1362">
        <v>0</v>
      </c>
      <c r="O61" s="1330">
        <v>0</v>
      </c>
      <c r="P61" s="1102">
        <v>0</v>
      </c>
      <c r="Q61" s="1096">
        <v>0</v>
      </c>
      <c r="R61" s="1103">
        <v>0</v>
      </c>
      <c r="S61" s="1103">
        <v>0</v>
      </c>
      <c r="T61" s="1363">
        <v>0</v>
      </c>
      <c r="U61" s="1330">
        <v>0</v>
      </c>
      <c r="V61" s="1107">
        <v>0</v>
      </c>
      <c r="W61" s="1106">
        <v>0</v>
      </c>
      <c r="X61" s="1105">
        <v>0</v>
      </c>
      <c r="Y61" s="1364">
        <v>0</v>
      </c>
      <c r="Z61" s="1107">
        <v>0</v>
      </c>
      <c r="AA61" s="1106">
        <v>0</v>
      </c>
      <c r="AB61" s="1105">
        <v>0</v>
      </c>
      <c r="AC61" s="1106">
        <v>0</v>
      </c>
      <c r="AD61" s="1281">
        <f t="shared" si="13"/>
        <v>0</v>
      </c>
      <c r="AE61" s="1282">
        <f>(SUM(E61:G61))-(W61+Y61+AA61+AC61)</f>
        <v>0</v>
      </c>
    </row>
    <row r="62" spans="1:31" x14ac:dyDescent="0.5">
      <c r="A62" s="168"/>
      <c r="B62" s="167" t="s">
        <v>300</v>
      </c>
      <c r="C62" s="1095">
        <v>0</v>
      </c>
      <c r="D62" s="377" t="s">
        <v>1</v>
      </c>
      <c r="E62" s="335" t="s">
        <v>0</v>
      </c>
      <c r="F62" s="1326">
        <v>0</v>
      </c>
      <c r="G62" s="1361">
        <v>0</v>
      </c>
      <c r="H62" s="1102">
        <v>0</v>
      </c>
      <c r="I62" s="1097">
        <v>0</v>
      </c>
      <c r="J62" s="1097">
        <v>0</v>
      </c>
      <c r="K62" s="1096">
        <v>0</v>
      </c>
      <c r="L62" s="1103">
        <v>0</v>
      </c>
      <c r="M62" s="1096">
        <v>0</v>
      </c>
      <c r="N62" s="1362">
        <v>0</v>
      </c>
      <c r="O62" s="1330">
        <v>0</v>
      </c>
      <c r="P62" s="1102">
        <v>0</v>
      </c>
      <c r="Q62" s="1096">
        <v>0</v>
      </c>
      <c r="R62" s="1103">
        <v>0</v>
      </c>
      <c r="S62" s="1103">
        <v>0</v>
      </c>
      <c r="T62" s="1363">
        <v>0</v>
      </c>
      <c r="U62" s="1330">
        <v>0</v>
      </c>
      <c r="V62" s="1107">
        <v>0</v>
      </c>
      <c r="W62" s="1106">
        <v>0</v>
      </c>
      <c r="X62" s="1105">
        <v>0</v>
      </c>
      <c r="Y62" s="1364">
        <v>0</v>
      </c>
      <c r="Z62" s="1107">
        <v>0</v>
      </c>
      <c r="AA62" s="1106">
        <v>0</v>
      </c>
      <c r="AB62" s="1105">
        <v>0</v>
      </c>
      <c r="AC62" s="1106">
        <v>0</v>
      </c>
      <c r="AD62" s="1281">
        <f t="shared" si="13"/>
        <v>0</v>
      </c>
      <c r="AE62" s="1282">
        <f>(SUM(E62:G62))-(W62+Y62+AA62+AC62)</f>
        <v>0</v>
      </c>
    </row>
    <row r="63" spans="1:31" x14ac:dyDescent="0.5">
      <c r="A63" s="168"/>
      <c r="B63" s="167" t="s">
        <v>301</v>
      </c>
      <c r="C63" s="1095">
        <v>0</v>
      </c>
      <c r="D63" s="377" t="s">
        <v>66</v>
      </c>
      <c r="E63" s="335" t="s">
        <v>0</v>
      </c>
      <c r="F63" s="1326">
        <v>0</v>
      </c>
      <c r="G63" s="1361">
        <v>0</v>
      </c>
      <c r="H63" s="1102">
        <v>0</v>
      </c>
      <c r="I63" s="1097">
        <v>0</v>
      </c>
      <c r="J63" s="1097">
        <v>0</v>
      </c>
      <c r="K63" s="1096">
        <v>0</v>
      </c>
      <c r="L63" s="1103">
        <v>0</v>
      </c>
      <c r="M63" s="1096">
        <v>0</v>
      </c>
      <c r="N63" s="1362">
        <v>0</v>
      </c>
      <c r="O63" s="1330">
        <v>0</v>
      </c>
      <c r="P63" s="1102">
        <v>0</v>
      </c>
      <c r="Q63" s="1096">
        <v>0</v>
      </c>
      <c r="R63" s="1103">
        <v>0</v>
      </c>
      <c r="S63" s="1103">
        <v>0</v>
      </c>
      <c r="T63" s="1363">
        <v>0</v>
      </c>
      <c r="U63" s="1330">
        <v>0</v>
      </c>
      <c r="V63" s="1107">
        <v>0</v>
      </c>
      <c r="W63" s="1106">
        <v>0</v>
      </c>
      <c r="X63" s="1105">
        <v>0</v>
      </c>
      <c r="Y63" s="1364">
        <v>0</v>
      </c>
      <c r="Z63" s="1107">
        <v>0</v>
      </c>
      <c r="AA63" s="1106">
        <v>0</v>
      </c>
      <c r="AB63" s="1105">
        <v>0</v>
      </c>
      <c r="AC63" s="1106">
        <v>0</v>
      </c>
      <c r="AD63" s="1281">
        <f t="shared" si="13"/>
        <v>0</v>
      </c>
      <c r="AE63" s="1282">
        <f>(SUM(E63:G63))-(W63+Y63+AA63+AC63)</f>
        <v>0</v>
      </c>
    </row>
    <row r="64" spans="1:31" ht="45" hidden="1" x14ac:dyDescent="0.5">
      <c r="A64" s="184"/>
      <c r="B64" s="183"/>
      <c r="C64" s="182" t="s">
        <v>13</v>
      </c>
      <c r="D64" s="181" t="s">
        <v>12</v>
      </c>
      <c r="E64" s="180" t="s">
        <v>11</v>
      </c>
      <c r="F64" s="177" t="s">
        <v>10</v>
      </c>
      <c r="G64" s="176" t="s">
        <v>9</v>
      </c>
      <c r="H64" s="843" t="s">
        <v>61</v>
      </c>
      <c r="I64" s="178" t="s">
        <v>58</v>
      </c>
      <c r="J64" s="178" t="s">
        <v>23</v>
      </c>
      <c r="K64" s="229" t="s">
        <v>59</v>
      </c>
      <c r="L64" s="177" t="s">
        <v>60</v>
      </c>
      <c r="M64" s="175" t="s">
        <v>267</v>
      </c>
      <c r="N64" s="1359" t="s">
        <v>7</v>
      </c>
      <c r="O64" s="1360"/>
      <c r="P64" s="843" t="s">
        <v>263</v>
      </c>
      <c r="Q64" s="175" t="s">
        <v>62</v>
      </c>
      <c r="R64" s="230" t="s">
        <v>63</v>
      </c>
      <c r="S64" s="175" t="s">
        <v>64</v>
      </c>
      <c r="T64" s="174" t="s">
        <v>252</v>
      </c>
      <c r="U64" s="1360"/>
      <c r="V64" s="173"/>
      <c r="W64" s="170"/>
      <c r="X64" s="172"/>
      <c r="Y64" s="1153"/>
      <c r="Z64" s="173"/>
      <c r="AA64" s="170"/>
      <c r="AB64" s="1035"/>
      <c r="AC64" s="170"/>
      <c r="AD64" s="1113"/>
      <c r="AE64" s="1114"/>
    </row>
    <row r="65" spans="1:31" x14ac:dyDescent="0.5">
      <c r="A65" s="86"/>
      <c r="B65" s="163" t="s">
        <v>302</v>
      </c>
      <c r="C65" s="493"/>
      <c r="D65" s="505"/>
      <c r="E65" s="505"/>
      <c r="F65" s="20"/>
      <c r="G65" s="20"/>
      <c r="H65" s="1365"/>
      <c r="I65" s="1366"/>
      <c r="J65" s="1366"/>
      <c r="K65" s="1366"/>
      <c r="L65" s="1366"/>
      <c r="M65" s="1366"/>
      <c r="N65" s="1367"/>
      <c r="O65" s="1368"/>
      <c r="P65" s="1365"/>
      <c r="Q65" s="1366"/>
      <c r="R65" s="1366"/>
      <c r="S65" s="1366"/>
      <c r="T65" s="1367"/>
      <c r="U65" s="1368"/>
      <c r="V65" s="1369"/>
      <c r="W65" s="1370"/>
      <c r="X65" s="464"/>
      <c r="Y65" s="464"/>
      <c r="Z65" s="1369"/>
      <c r="AA65" s="1370"/>
      <c r="AB65" s="464"/>
      <c r="AC65" s="495"/>
      <c r="AD65" s="1371"/>
      <c r="AE65" s="1372"/>
    </row>
    <row r="66" spans="1:31" x14ac:dyDescent="0.5">
      <c r="A66" s="86"/>
      <c r="B66" s="64" t="s">
        <v>205</v>
      </c>
      <c r="C66" s="1127">
        <v>0</v>
      </c>
      <c r="D66" s="378" t="s">
        <v>1</v>
      </c>
      <c r="E66" s="382" t="s">
        <v>0</v>
      </c>
      <c r="F66" s="1234">
        <v>0</v>
      </c>
      <c r="G66" s="1242">
        <v>0</v>
      </c>
      <c r="H66" s="1373">
        <v>0</v>
      </c>
      <c r="I66" s="1374">
        <v>0</v>
      </c>
      <c r="J66" s="1374">
        <v>0</v>
      </c>
      <c r="K66" s="1375">
        <v>0</v>
      </c>
      <c r="L66" s="1376">
        <v>0</v>
      </c>
      <c r="M66" s="1375">
        <v>0</v>
      </c>
      <c r="N66" s="1377">
        <v>0</v>
      </c>
      <c r="O66" s="1378">
        <v>0</v>
      </c>
      <c r="P66" s="1373">
        <v>0</v>
      </c>
      <c r="Q66" s="1375">
        <v>0</v>
      </c>
      <c r="R66" s="1376">
        <v>0</v>
      </c>
      <c r="S66" s="1376">
        <v>0</v>
      </c>
      <c r="T66" s="1379">
        <v>0</v>
      </c>
      <c r="U66" s="1378">
        <v>0</v>
      </c>
      <c r="V66" s="1380">
        <v>0</v>
      </c>
      <c r="W66" s="1381">
        <v>0</v>
      </c>
      <c r="X66" s="1382">
        <v>0</v>
      </c>
      <c r="Y66" s="1383">
        <v>0</v>
      </c>
      <c r="Z66" s="1380">
        <v>0</v>
      </c>
      <c r="AA66" s="1381">
        <v>0</v>
      </c>
      <c r="AB66" s="1382">
        <v>0</v>
      </c>
      <c r="AC66" s="1381">
        <v>0</v>
      </c>
      <c r="AD66" s="1281">
        <f t="shared" ref="AD66:AD68" si="14">C66-(V66+X66+Z66+AB66)</f>
        <v>0</v>
      </c>
      <c r="AE66" s="1282">
        <f>(SUM(E66:G66))-(W66+Y66+AA66+AC66)</f>
        <v>0</v>
      </c>
    </row>
    <row r="67" spans="1:31" x14ac:dyDescent="0.5">
      <c r="A67" s="86"/>
      <c r="B67" s="496" t="s">
        <v>206</v>
      </c>
      <c r="C67" s="1384">
        <v>0</v>
      </c>
      <c r="D67" s="497" t="s">
        <v>67</v>
      </c>
      <c r="E67" s="334" t="s">
        <v>0</v>
      </c>
      <c r="F67" s="1177">
        <v>0</v>
      </c>
      <c r="G67" s="1187">
        <v>0</v>
      </c>
      <c r="H67" s="1373">
        <v>0</v>
      </c>
      <c r="I67" s="1374">
        <v>0</v>
      </c>
      <c r="J67" s="1374">
        <v>0</v>
      </c>
      <c r="K67" s="1375">
        <v>0</v>
      </c>
      <c r="L67" s="1376">
        <v>0</v>
      </c>
      <c r="M67" s="1375">
        <v>0</v>
      </c>
      <c r="N67" s="1377">
        <v>0</v>
      </c>
      <c r="O67" s="1378">
        <v>0</v>
      </c>
      <c r="P67" s="1373">
        <v>0</v>
      </c>
      <c r="Q67" s="1375">
        <v>0</v>
      </c>
      <c r="R67" s="1376">
        <v>0</v>
      </c>
      <c r="S67" s="1376">
        <v>0</v>
      </c>
      <c r="T67" s="1379">
        <v>0</v>
      </c>
      <c r="U67" s="1378">
        <v>0</v>
      </c>
      <c r="V67" s="1385">
        <v>0</v>
      </c>
      <c r="W67" s="1386">
        <v>0</v>
      </c>
      <c r="X67" s="1387">
        <v>0</v>
      </c>
      <c r="Y67" s="1388">
        <v>0</v>
      </c>
      <c r="Z67" s="1385">
        <v>0</v>
      </c>
      <c r="AA67" s="1386">
        <v>0</v>
      </c>
      <c r="AB67" s="1387">
        <v>0</v>
      </c>
      <c r="AC67" s="1386">
        <v>0</v>
      </c>
      <c r="AD67" s="1281">
        <f t="shared" si="14"/>
        <v>0</v>
      </c>
      <c r="AE67" s="1282">
        <f>(SUM(E67:G67))-(W67+Y67+AA67+AC67)</f>
        <v>0</v>
      </c>
    </row>
    <row r="68" spans="1:31" x14ac:dyDescent="0.5">
      <c r="A68" s="84"/>
      <c r="B68" s="706" t="s">
        <v>2</v>
      </c>
      <c r="C68" s="1389">
        <f>SUM(C66:C67)</f>
        <v>0</v>
      </c>
      <c r="D68" s="749" t="s">
        <v>67</v>
      </c>
      <c r="E68" s="750" t="s">
        <v>0</v>
      </c>
      <c r="F68" s="1390">
        <f>SUM(F66:F67)</f>
        <v>0</v>
      </c>
      <c r="G68" s="1391">
        <f>SUM(G66:G67)</f>
        <v>0</v>
      </c>
      <c r="H68" s="1392">
        <f t="shared" ref="H68:AC68" si="15">SUM(H66:H67)</f>
        <v>0</v>
      </c>
      <c r="I68" s="1393">
        <f t="shared" si="15"/>
        <v>0</v>
      </c>
      <c r="J68" s="1393">
        <f t="shared" si="15"/>
        <v>0</v>
      </c>
      <c r="K68" s="1393">
        <f t="shared" si="15"/>
        <v>0</v>
      </c>
      <c r="L68" s="1393">
        <f t="shared" si="15"/>
        <v>0</v>
      </c>
      <c r="M68" s="1393">
        <f t="shared" si="15"/>
        <v>0</v>
      </c>
      <c r="N68" s="1394">
        <f t="shared" si="15"/>
        <v>0</v>
      </c>
      <c r="O68" s="1395">
        <f>C68-(SUM(H68:N68))</f>
        <v>0</v>
      </c>
      <c r="P68" s="1392">
        <f t="shared" si="15"/>
        <v>0</v>
      </c>
      <c r="Q68" s="1393">
        <f t="shared" si="15"/>
        <v>0</v>
      </c>
      <c r="R68" s="1393">
        <f t="shared" si="15"/>
        <v>0</v>
      </c>
      <c r="S68" s="1393">
        <f t="shared" si="15"/>
        <v>0</v>
      </c>
      <c r="T68" s="1394">
        <f t="shared" si="15"/>
        <v>0</v>
      </c>
      <c r="U68" s="1180">
        <f>C68-(SUM(P68:T68))</f>
        <v>0</v>
      </c>
      <c r="V68" s="1396">
        <f t="shared" si="15"/>
        <v>0</v>
      </c>
      <c r="W68" s="1397">
        <f t="shared" si="15"/>
        <v>0</v>
      </c>
      <c r="X68" s="1398">
        <f t="shared" si="15"/>
        <v>0</v>
      </c>
      <c r="Y68" s="1399">
        <f t="shared" si="15"/>
        <v>0</v>
      </c>
      <c r="Z68" s="1396">
        <f t="shared" si="15"/>
        <v>0</v>
      </c>
      <c r="AA68" s="1397">
        <f t="shared" si="15"/>
        <v>0</v>
      </c>
      <c r="AB68" s="1398">
        <f t="shared" si="15"/>
        <v>0</v>
      </c>
      <c r="AC68" s="1400">
        <f t="shared" si="15"/>
        <v>0</v>
      </c>
      <c r="AD68" s="1281">
        <f t="shared" si="14"/>
        <v>0</v>
      </c>
      <c r="AE68" s="1282">
        <f>(SUM(E68:G68))-(W68+Y68+AA68+AC68)</f>
        <v>0</v>
      </c>
    </row>
    <row r="69" spans="1:31" ht="24" x14ac:dyDescent="0.55000000000000004">
      <c r="A69" s="109">
        <v>6</v>
      </c>
      <c r="B69" s="231" t="s">
        <v>207</v>
      </c>
      <c r="C69" s="107"/>
      <c r="D69" s="107"/>
      <c r="E69" s="188"/>
      <c r="F69" s="188"/>
      <c r="G69" s="188"/>
      <c r="H69" s="187"/>
      <c r="I69" s="187"/>
      <c r="J69" s="187"/>
      <c r="K69" s="186"/>
      <c r="L69" s="186"/>
      <c r="M69" s="185"/>
      <c r="N69" s="185"/>
      <c r="O69" s="1149"/>
      <c r="P69" s="185"/>
      <c r="Q69" s="185"/>
      <c r="R69" s="185"/>
      <c r="S69" s="185"/>
      <c r="T69" s="185"/>
      <c r="U69" s="1149"/>
      <c r="V69" s="106"/>
      <c r="W69" s="106"/>
      <c r="X69" s="106"/>
      <c r="Y69" s="106"/>
      <c r="Z69" s="106"/>
      <c r="AA69" s="106"/>
      <c r="AB69" s="106"/>
      <c r="AC69" s="105"/>
      <c r="AD69" s="1206"/>
      <c r="AE69" s="1207"/>
    </row>
    <row r="70" spans="1:31" ht="45" x14ac:dyDescent="0.5">
      <c r="A70" s="184"/>
      <c r="B70" s="183"/>
      <c r="C70" s="182" t="s">
        <v>13</v>
      </c>
      <c r="D70" s="181" t="s">
        <v>12</v>
      </c>
      <c r="E70" s="180" t="s">
        <v>11</v>
      </c>
      <c r="F70" s="177" t="s">
        <v>10</v>
      </c>
      <c r="G70" s="176" t="s">
        <v>9</v>
      </c>
      <c r="H70" s="180" t="s">
        <v>25</v>
      </c>
      <c r="I70" s="177" t="s">
        <v>23</v>
      </c>
      <c r="J70" s="176" t="s">
        <v>22</v>
      </c>
      <c r="K70" s="395" t="s">
        <v>8</v>
      </c>
      <c r="L70" s="395" t="s">
        <v>545</v>
      </c>
      <c r="M70" s="396" t="s">
        <v>7</v>
      </c>
      <c r="N70" s="1152" t="s">
        <v>252</v>
      </c>
      <c r="O70" s="1112"/>
      <c r="P70" s="843" t="s">
        <v>263</v>
      </c>
      <c r="Q70" s="229" t="s">
        <v>274</v>
      </c>
      <c r="R70" s="175" t="s">
        <v>275</v>
      </c>
      <c r="S70" s="175" t="s">
        <v>276</v>
      </c>
      <c r="T70" s="879" t="s">
        <v>252</v>
      </c>
      <c r="U70" s="1112"/>
      <c r="V70" s="173"/>
      <c r="W70" s="170"/>
      <c r="X70" s="172"/>
      <c r="Y70" s="1153"/>
      <c r="Z70" s="173"/>
      <c r="AA70" s="170"/>
      <c r="AB70" s="1035"/>
      <c r="AC70" s="170"/>
      <c r="AD70" s="1113"/>
      <c r="AE70" s="1114"/>
    </row>
    <row r="71" spans="1:31" x14ac:dyDescent="0.5">
      <c r="A71" s="114"/>
      <c r="B71" s="281" t="s">
        <v>303</v>
      </c>
      <c r="C71" s="300"/>
      <c r="D71" s="299"/>
      <c r="E71" s="523"/>
      <c r="F71" s="112"/>
      <c r="G71" s="112"/>
      <c r="H71" s="869"/>
      <c r="I71" s="300"/>
      <c r="J71" s="300"/>
      <c r="K71" s="300"/>
      <c r="L71" s="300"/>
      <c r="M71" s="300"/>
      <c r="N71" s="302"/>
      <c r="O71" s="1401"/>
      <c r="P71" s="1402"/>
      <c r="Q71" s="1403"/>
      <c r="R71" s="1403"/>
      <c r="S71" s="1403"/>
      <c r="T71" s="1404"/>
      <c r="U71" s="1401"/>
      <c r="V71" s="1405"/>
      <c r="W71" s="1406"/>
      <c r="X71" s="300"/>
      <c r="Y71" s="300"/>
      <c r="Z71" s="1405"/>
      <c r="AA71" s="1406"/>
      <c r="AB71" s="300"/>
      <c r="AC71" s="302"/>
      <c r="AD71" s="1407"/>
      <c r="AE71" s="1408"/>
    </row>
    <row r="72" spans="1:31" x14ac:dyDescent="0.5">
      <c r="A72" s="86"/>
      <c r="B72" s="901" t="s">
        <v>294</v>
      </c>
      <c r="C72" s="1115">
        <v>0</v>
      </c>
      <c r="D72" s="378" t="s">
        <v>1</v>
      </c>
      <c r="E72" s="1409">
        <v>0</v>
      </c>
      <c r="F72" s="139" t="s">
        <v>0</v>
      </c>
      <c r="G72" s="458" t="s">
        <v>0</v>
      </c>
      <c r="H72" s="102" t="s">
        <v>0</v>
      </c>
      <c r="I72" s="139" t="s">
        <v>0</v>
      </c>
      <c r="J72" s="139" t="s">
        <v>0</v>
      </c>
      <c r="K72" s="139" t="s">
        <v>0</v>
      </c>
      <c r="L72" s="139" t="s">
        <v>0</v>
      </c>
      <c r="M72" s="458" t="s">
        <v>0</v>
      </c>
      <c r="N72" s="1258">
        <v>0</v>
      </c>
      <c r="O72" s="1134">
        <f>C72-(SUM(H72:N72))</f>
        <v>0</v>
      </c>
      <c r="P72" s="458" t="s">
        <v>0</v>
      </c>
      <c r="Q72" s="1375">
        <v>0</v>
      </c>
      <c r="R72" s="458" t="s">
        <v>0</v>
      </c>
      <c r="S72" s="95" t="s">
        <v>0</v>
      </c>
      <c r="T72" s="896" t="s">
        <v>0</v>
      </c>
      <c r="U72" s="1410">
        <f>C72-(SUM(P72:T72))</f>
        <v>0</v>
      </c>
      <c r="V72" s="1411">
        <v>0</v>
      </c>
      <c r="W72" s="1124">
        <v>0</v>
      </c>
      <c r="X72" s="1123">
        <v>0</v>
      </c>
      <c r="Y72" s="1412">
        <v>0</v>
      </c>
      <c r="Z72" s="1411">
        <v>0</v>
      </c>
      <c r="AA72" s="1124">
        <v>0</v>
      </c>
      <c r="AB72" s="1123">
        <v>0</v>
      </c>
      <c r="AC72" s="1124">
        <v>0</v>
      </c>
      <c r="AD72" s="1281">
        <f t="shared" ref="AD72" si="16">C72-(V72+X72+Z72+AB72)</f>
        <v>0</v>
      </c>
      <c r="AE72" s="1282">
        <f>(SUM(E72:G72))-(W72+Y72+AA72+AC72)</f>
        <v>0</v>
      </c>
    </row>
    <row r="73" spans="1:31" x14ac:dyDescent="0.5">
      <c r="A73" s="86"/>
      <c r="B73" s="901" t="s">
        <v>293</v>
      </c>
      <c r="C73" s="493"/>
      <c r="D73" s="311"/>
      <c r="E73" s="505"/>
      <c r="F73" s="20"/>
      <c r="G73" s="41"/>
      <c r="H73" s="493"/>
      <c r="I73" s="464"/>
      <c r="J73" s="464"/>
      <c r="K73" s="464"/>
      <c r="L73" s="464"/>
      <c r="M73" s="464"/>
      <c r="N73" s="312"/>
      <c r="O73" s="1413"/>
      <c r="P73" s="235"/>
      <c r="Q73" s="236"/>
      <c r="R73" s="236"/>
      <c r="S73" s="236"/>
      <c r="T73" s="312"/>
      <c r="U73" s="1414"/>
      <c r="V73" s="1369"/>
      <c r="W73" s="1370"/>
      <c r="X73" s="464"/>
      <c r="Y73" s="464"/>
      <c r="Z73" s="1369"/>
      <c r="AA73" s="1370"/>
      <c r="AB73" s="464"/>
      <c r="AC73" s="495"/>
      <c r="AD73" s="1407"/>
      <c r="AE73" s="1408"/>
    </row>
    <row r="74" spans="1:31" x14ac:dyDescent="0.5">
      <c r="A74" s="86"/>
      <c r="B74" s="303" t="s">
        <v>180</v>
      </c>
      <c r="C74" s="1115">
        <v>0</v>
      </c>
      <c r="D74" s="378" t="s">
        <v>1</v>
      </c>
      <c r="E74" s="1415">
        <v>0</v>
      </c>
      <c r="F74" s="139" t="s">
        <v>0</v>
      </c>
      <c r="G74" s="458" t="s">
        <v>0</v>
      </c>
      <c r="H74" s="102" t="s">
        <v>0</v>
      </c>
      <c r="I74" s="139" t="s">
        <v>0</v>
      </c>
      <c r="J74" s="139" t="s">
        <v>0</v>
      </c>
      <c r="K74" s="139" t="s">
        <v>0</v>
      </c>
      <c r="L74" s="139" t="s">
        <v>0</v>
      </c>
      <c r="M74" s="139" t="s">
        <v>0</v>
      </c>
      <c r="N74" s="1379">
        <v>0</v>
      </c>
      <c r="O74" s="1134">
        <f>C74-(SUM(H74:N74))</f>
        <v>0</v>
      </c>
      <c r="P74" s="1373">
        <v>0</v>
      </c>
      <c r="Q74" s="1375">
        <v>0</v>
      </c>
      <c r="R74" s="1376">
        <v>0</v>
      </c>
      <c r="S74" s="1240">
        <v>0</v>
      </c>
      <c r="T74" s="96" t="s">
        <v>0</v>
      </c>
      <c r="U74" s="1410">
        <f>C74-(SUM(P74:T74))</f>
        <v>0</v>
      </c>
      <c r="V74" s="1411">
        <v>0</v>
      </c>
      <c r="W74" s="1124">
        <v>0</v>
      </c>
      <c r="X74" s="1123">
        <v>0</v>
      </c>
      <c r="Y74" s="1412">
        <v>0</v>
      </c>
      <c r="Z74" s="1411">
        <v>0</v>
      </c>
      <c r="AA74" s="1124">
        <v>0</v>
      </c>
      <c r="AB74" s="1123">
        <v>0</v>
      </c>
      <c r="AC74" s="1124">
        <v>0</v>
      </c>
      <c r="AD74" s="1281">
        <f t="shared" ref="AD74" si="17">C74-(V74+X74+Z74+AB74)</f>
        <v>0</v>
      </c>
      <c r="AE74" s="1282">
        <f>(SUM(E74:G74))-(W74+Y74+AA74+AC74)</f>
        <v>0</v>
      </c>
    </row>
    <row r="75" spans="1:31" x14ac:dyDescent="0.5">
      <c r="A75" s="86"/>
      <c r="B75" s="901" t="s">
        <v>176</v>
      </c>
      <c r="C75" s="903"/>
      <c r="D75" s="904"/>
      <c r="E75" s="504"/>
      <c r="F75" s="25"/>
      <c r="G75" s="25"/>
      <c r="H75" s="903"/>
      <c r="I75" s="905"/>
      <c r="J75" s="905"/>
      <c r="K75" s="905"/>
      <c r="L75" s="905"/>
      <c r="M75" s="905"/>
      <c r="N75" s="907"/>
      <c r="O75" s="1413"/>
      <c r="P75" s="235"/>
      <c r="Q75" s="236"/>
      <c r="R75" s="236"/>
      <c r="S75" s="236"/>
      <c r="T75" s="312"/>
      <c r="U75" s="1414"/>
      <c r="V75" s="1416"/>
      <c r="W75" s="1417"/>
      <c r="X75" s="905"/>
      <c r="Y75" s="905"/>
      <c r="Z75" s="1416"/>
      <c r="AA75" s="1417"/>
      <c r="AB75" s="905"/>
      <c r="AC75" s="907"/>
      <c r="AD75" s="1418"/>
      <c r="AE75" s="1419"/>
    </row>
    <row r="76" spans="1:31" x14ac:dyDescent="0.5">
      <c r="A76" s="86"/>
      <c r="B76" s="303" t="s">
        <v>295</v>
      </c>
      <c r="C76" s="1127">
        <v>0</v>
      </c>
      <c r="D76" s="378" t="s">
        <v>1</v>
      </c>
      <c r="E76" s="382" t="s">
        <v>0</v>
      </c>
      <c r="F76" s="95" t="s">
        <v>0</v>
      </c>
      <c r="G76" s="1420">
        <v>0</v>
      </c>
      <c r="H76" s="97" t="s">
        <v>0</v>
      </c>
      <c r="I76" s="95" t="s">
        <v>0</v>
      </c>
      <c r="J76" s="95" t="s">
        <v>0</v>
      </c>
      <c r="K76" s="95" t="s">
        <v>0</v>
      </c>
      <c r="L76" s="95" t="s">
        <v>0</v>
      </c>
      <c r="M76" s="1421">
        <v>0</v>
      </c>
      <c r="N76" s="96" t="s">
        <v>0</v>
      </c>
      <c r="O76" s="1134">
        <f>C76-(SUM(H76:N76))</f>
        <v>0</v>
      </c>
      <c r="P76" s="1241">
        <v>0</v>
      </c>
      <c r="Q76" s="1375">
        <v>0</v>
      </c>
      <c r="R76" s="1375">
        <v>0</v>
      </c>
      <c r="S76" s="1422">
        <v>0</v>
      </c>
      <c r="T76" s="96" t="s">
        <v>0</v>
      </c>
      <c r="U76" s="1410">
        <f>C76-(SUM(P76:T76))</f>
        <v>0</v>
      </c>
      <c r="V76" s="1380">
        <v>0</v>
      </c>
      <c r="W76" s="1381">
        <v>0</v>
      </c>
      <c r="X76" s="1382">
        <v>0</v>
      </c>
      <c r="Y76" s="1383">
        <v>0</v>
      </c>
      <c r="Z76" s="1380">
        <v>0</v>
      </c>
      <c r="AA76" s="1381">
        <v>0</v>
      </c>
      <c r="AB76" s="1382">
        <v>0</v>
      </c>
      <c r="AC76" s="1381">
        <v>0</v>
      </c>
      <c r="AD76" s="1281">
        <f t="shared" ref="AD76" si="18">C76-(V76+X76+Z76+AB76)</f>
        <v>0</v>
      </c>
      <c r="AE76" s="1282">
        <f>(SUM(E76:G76))-(W76+Y76+AA76+AC76)</f>
        <v>0</v>
      </c>
    </row>
    <row r="77" spans="1:31" x14ac:dyDescent="0.5">
      <c r="A77" s="86"/>
      <c r="B77" s="304" t="s">
        <v>175</v>
      </c>
      <c r="C77" s="235"/>
      <c r="D77" s="311"/>
      <c r="E77" s="503"/>
      <c r="F77" s="41"/>
      <c r="G77" s="41"/>
      <c r="H77" s="235"/>
      <c r="I77" s="236"/>
      <c r="J77" s="236"/>
      <c r="K77" s="236"/>
      <c r="L77" s="236"/>
      <c r="M77" s="236"/>
      <c r="N77" s="312"/>
      <c r="O77" s="1423"/>
      <c r="P77" s="493"/>
      <c r="Q77" s="464"/>
      <c r="R77" s="464"/>
      <c r="S77" s="464"/>
      <c r="T77" s="495"/>
      <c r="U77" s="1423"/>
      <c r="V77" s="1424"/>
      <c r="W77" s="1425"/>
      <c r="X77" s="236"/>
      <c r="Y77" s="236"/>
      <c r="Z77" s="1424"/>
      <c r="AA77" s="1425"/>
      <c r="AB77" s="236"/>
      <c r="AC77" s="312"/>
      <c r="AD77" s="1407"/>
      <c r="AE77" s="1408"/>
    </row>
    <row r="78" spans="1:31" x14ac:dyDescent="0.5">
      <c r="A78" s="86"/>
      <c r="B78" s="281" t="s">
        <v>304</v>
      </c>
      <c r="C78" s="300"/>
      <c r="D78" s="299"/>
      <c r="E78" s="523"/>
      <c r="F78" s="112"/>
      <c r="G78" s="112"/>
      <c r="H78" s="869"/>
      <c r="I78" s="300"/>
      <c r="J78" s="300"/>
      <c r="K78" s="300"/>
      <c r="L78" s="300"/>
      <c r="M78" s="300"/>
      <c r="N78" s="302"/>
      <c r="O78" s="1401"/>
      <c r="P78" s="1402"/>
      <c r="Q78" s="1403"/>
      <c r="R78" s="1403"/>
      <c r="S78" s="1403"/>
      <c r="T78" s="1404"/>
      <c r="U78" s="1401"/>
      <c r="V78" s="1405"/>
      <c r="W78" s="1406"/>
      <c r="X78" s="300"/>
      <c r="Y78" s="300"/>
      <c r="Z78" s="1405"/>
      <c r="AA78" s="1406"/>
      <c r="AB78" s="300"/>
      <c r="AC78" s="302"/>
      <c r="AD78" s="1407"/>
      <c r="AE78" s="1408"/>
    </row>
    <row r="79" spans="1:31" x14ac:dyDescent="0.5">
      <c r="A79" s="86"/>
      <c r="B79" s="305" t="s">
        <v>182</v>
      </c>
      <c r="C79" s="1115">
        <v>0</v>
      </c>
      <c r="D79" s="378" t="s">
        <v>1</v>
      </c>
      <c r="E79" s="132" t="s">
        <v>0</v>
      </c>
      <c r="F79" s="139" t="s">
        <v>0</v>
      </c>
      <c r="G79" s="1426">
        <v>0</v>
      </c>
      <c r="H79" s="102" t="s">
        <v>0</v>
      </c>
      <c r="I79" s="139" t="s">
        <v>0</v>
      </c>
      <c r="J79" s="139" t="s">
        <v>0</v>
      </c>
      <c r="K79" s="139" t="s">
        <v>0</v>
      </c>
      <c r="L79" s="139" t="s">
        <v>0</v>
      </c>
      <c r="M79" s="1427">
        <v>0</v>
      </c>
      <c r="N79" s="96" t="s">
        <v>0</v>
      </c>
      <c r="O79" s="1134">
        <f>C79-(SUM(H79:N79))</f>
        <v>0</v>
      </c>
      <c r="P79" s="1373">
        <v>0</v>
      </c>
      <c r="Q79" s="1375">
        <v>0</v>
      </c>
      <c r="R79" s="1376">
        <v>0</v>
      </c>
      <c r="S79" s="1240">
        <v>0</v>
      </c>
      <c r="T79" s="96" t="s">
        <v>0</v>
      </c>
      <c r="U79" s="1410">
        <f>C79-(SUM(P79:T79))</f>
        <v>0</v>
      </c>
      <c r="V79" s="1411">
        <v>0</v>
      </c>
      <c r="W79" s="1124">
        <v>0</v>
      </c>
      <c r="X79" s="1123">
        <v>0</v>
      </c>
      <c r="Y79" s="1412">
        <v>0</v>
      </c>
      <c r="Z79" s="1411">
        <v>0</v>
      </c>
      <c r="AA79" s="1124">
        <v>0</v>
      </c>
      <c r="AB79" s="1123">
        <v>0</v>
      </c>
      <c r="AC79" s="1124">
        <v>0</v>
      </c>
      <c r="AD79" s="1281">
        <f t="shared" ref="AD79" si="19">C79-(V79+X79+Z79+AB79)</f>
        <v>0</v>
      </c>
      <c r="AE79" s="1282">
        <f>(SUM(E79:G79))-(W79+Y79+AA79+AC79)</f>
        <v>0</v>
      </c>
    </row>
    <row r="80" spans="1:31" x14ac:dyDescent="0.5">
      <c r="A80" s="84"/>
      <c r="B80" s="306" t="s">
        <v>183</v>
      </c>
      <c r="C80" s="379"/>
      <c r="D80" s="380"/>
      <c r="E80" s="539"/>
      <c r="F80" s="128"/>
      <c r="G80" s="128"/>
      <c r="H80" s="379"/>
      <c r="I80" s="321"/>
      <c r="J80" s="321"/>
      <c r="K80" s="321"/>
      <c r="L80" s="321"/>
      <c r="M80" s="321"/>
      <c r="N80" s="320"/>
      <c r="O80" s="1428"/>
      <c r="P80" s="1429"/>
      <c r="Q80" s="1430"/>
      <c r="R80" s="1430"/>
      <c r="S80" s="1430"/>
      <c r="T80" s="1431"/>
      <c r="U80" s="1428"/>
      <c r="V80" s="1432"/>
      <c r="W80" s="1433"/>
      <c r="X80" s="321"/>
      <c r="Y80" s="321"/>
      <c r="Z80" s="1432"/>
      <c r="AA80" s="1433"/>
      <c r="AB80" s="321"/>
      <c r="AC80" s="320"/>
      <c r="AD80" s="1418"/>
      <c r="AE80" s="1419"/>
    </row>
    <row r="81" spans="1:31" x14ac:dyDescent="0.5">
      <c r="A81" s="86"/>
      <c r="B81" s="281" t="s">
        <v>305</v>
      </c>
      <c r="C81" s="300"/>
      <c r="D81" s="316"/>
      <c r="E81" s="523"/>
      <c r="F81" s="112"/>
      <c r="G81" s="112"/>
      <c r="H81" s="869"/>
      <c r="I81" s="300"/>
      <c r="J81" s="300"/>
      <c r="K81" s="300"/>
      <c r="L81" s="300"/>
      <c r="M81" s="300"/>
      <c r="N81" s="302"/>
      <c r="O81" s="1401"/>
      <c r="P81" s="1402"/>
      <c r="Q81" s="1403"/>
      <c r="R81" s="1403"/>
      <c r="S81" s="1403"/>
      <c r="T81" s="1404"/>
      <c r="U81" s="1401"/>
      <c r="V81" s="1405"/>
      <c r="W81" s="1406"/>
      <c r="X81" s="300"/>
      <c r="Y81" s="300"/>
      <c r="Z81" s="1405"/>
      <c r="AA81" s="1406"/>
      <c r="AB81" s="300"/>
      <c r="AC81" s="302"/>
      <c r="AD81" s="1418"/>
      <c r="AE81" s="1419"/>
    </row>
    <row r="82" spans="1:31" x14ac:dyDescent="0.5">
      <c r="A82" s="39"/>
      <c r="B82" s="38" t="s">
        <v>194</v>
      </c>
      <c r="C82" s="1434">
        <v>0</v>
      </c>
      <c r="D82" s="16" t="s">
        <v>1</v>
      </c>
      <c r="E82" s="35" t="s">
        <v>0</v>
      </c>
      <c r="F82" s="34" t="s">
        <v>0</v>
      </c>
      <c r="G82" s="1435">
        <v>0</v>
      </c>
      <c r="H82" s="35" t="s">
        <v>0</v>
      </c>
      <c r="I82" s="34" t="s">
        <v>0</v>
      </c>
      <c r="J82" s="34" t="s">
        <v>0</v>
      </c>
      <c r="K82" s="1436">
        <v>0</v>
      </c>
      <c r="L82" s="1436">
        <v>0</v>
      </c>
      <c r="M82" s="1436">
        <v>0</v>
      </c>
      <c r="N82" s="1437" t="s">
        <v>0</v>
      </c>
      <c r="O82" s="1134">
        <f>C82-(SUM(H82:N82))</f>
        <v>0</v>
      </c>
      <c r="P82" s="1438">
        <v>0</v>
      </c>
      <c r="Q82" s="1439">
        <v>0</v>
      </c>
      <c r="R82" s="1440">
        <v>0</v>
      </c>
      <c r="S82" s="1436">
        <v>0</v>
      </c>
      <c r="T82" s="96" t="s">
        <v>0</v>
      </c>
      <c r="U82" s="1410">
        <f>C82-(SUM(P82:T82))</f>
        <v>0</v>
      </c>
      <c r="V82" s="1441">
        <v>0</v>
      </c>
      <c r="W82" s="1186">
        <v>0</v>
      </c>
      <c r="X82" s="1189">
        <v>0</v>
      </c>
      <c r="Y82" s="1187">
        <v>0</v>
      </c>
      <c r="Z82" s="1442">
        <v>0</v>
      </c>
      <c r="AA82" s="1186">
        <v>0</v>
      </c>
      <c r="AB82" s="1189">
        <v>0</v>
      </c>
      <c r="AC82" s="1186">
        <v>0</v>
      </c>
      <c r="AD82" s="1281">
        <f t="shared" ref="AD82" si="20">C82-(V82+X82+Z82+AB82)</f>
        <v>0</v>
      </c>
      <c r="AE82" s="1282">
        <f>(SUM(E82:G82))-(W82+Y82+AA82+AC82)</f>
        <v>0</v>
      </c>
    </row>
    <row r="83" spans="1:31" x14ac:dyDescent="0.5">
      <c r="A83" s="39"/>
      <c r="B83" s="22" t="s">
        <v>3</v>
      </c>
      <c r="C83" s="27"/>
      <c r="D83" s="42"/>
      <c r="E83" s="41"/>
      <c r="F83" s="25"/>
      <c r="G83" s="40"/>
      <c r="H83" s="43"/>
      <c r="I83" s="24"/>
      <c r="J83" s="25"/>
      <c r="K83" s="25"/>
      <c r="L83" s="25"/>
      <c r="M83" s="24"/>
      <c r="N83" s="23"/>
      <c r="O83" s="1443"/>
      <c r="P83" s="43"/>
      <c r="Q83" s="40"/>
      <c r="R83" s="40"/>
      <c r="S83" s="41"/>
      <c r="T83" s="45"/>
      <c r="U83" s="1444"/>
      <c r="V83" s="27"/>
      <c r="W83" s="45"/>
      <c r="X83" s="24"/>
      <c r="Y83" s="40"/>
      <c r="Z83" s="43"/>
      <c r="AA83" s="45"/>
      <c r="AB83" s="40"/>
      <c r="AC83" s="45"/>
      <c r="AD83" s="1321"/>
      <c r="AE83" s="1353"/>
    </row>
    <row r="84" spans="1:31" x14ac:dyDescent="0.5">
      <c r="A84" s="39"/>
      <c r="B84" s="463" t="s">
        <v>195</v>
      </c>
      <c r="C84" s="1190">
        <v>0</v>
      </c>
      <c r="D84" s="36" t="s">
        <v>1</v>
      </c>
      <c r="E84" s="35" t="s">
        <v>0</v>
      </c>
      <c r="F84" s="34" t="s">
        <v>0</v>
      </c>
      <c r="G84" s="1435">
        <v>0</v>
      </c>
      <c r="H84" s="35" t="s">
        <v>0</v>
      </c>
      <c r="I84" s="34" t="s">
        <v>0</v>
      </c>
      <c r="J84" s="34" t="s">
        <v>0</v>
      </c>
      <c r="K84" s="1445">
        <v>0</v>
      </c>
      <c r="L84" s="1445">
        <v>0</v>
      </c>
      <c r="M84" s="1435">
        <v>0</v>
      </c>
      <c r="N84" s="1446">
        <v>0</v>
      </c>
      <c r="O84" s="1239">
        <v>0</v>
      </c>
      <c r="P84" s="1233">
        <v>0</v>
      </c>
      <c r="Q84" s="1234">
        <v>0</v>
      </c>
      <c r="R84" s="1237">
        <v>0</v>
      </c>
      <c r="S84" s="1445">
        <v>0</v>
      </c>
      <c r="T84" s="96" t="s">
        <v>0</v>
      </c>
      <c r="U84" s="1410">
        <f>C84-(SUM(P84:T84))</f>
        <v>0</v>
      </c>
      <c r="V84" s="1442">
        <v>0</v>
      </c>
      <c r="W84" s="1283">
        <v>0</v>
      </c>
      <c r="X84" s="1244">
        <v>0</v>
      </c>
      <c r="Y84" s="1242">
        <v>0</v>
      </c>
      <c r="Z84" s="1442">
        <v>0</v>
      </c>
      <c r="AA84" s="1283">
        <v>0</v>
      </c>
      <c r="AB84" s="1244">
        <v>0</v>
      </c>
      <c r="AC84" s="1283">
        <v>0</v>
      </c>
      <c r="AD84" s="1281">
        <f t="shared" ref="AD84:AD85" si="21">C84-(V84+X84+Z84+AB84)</f>
        <v>0</v>
      </c>
      <c r="AE84" s="1282">
        <f>(SUM(E84:G84))-(W84+Y84+AA84+AC84)</f>
        <v>0</v>
      </c>
    </row>
    <row r="85" spans="1:31" x14ac:dyDescent="0.5">
      <c r="A85" s="39"/>
      <c r="B85" s="386" t="s">
        <v>197</v>
      </c>
      <c r="C85" s="1215">
        <v>0</v>
      </c>
      <c r="D85" s="52" t="s">
        <v>1</v>
      </c>
      <c r="E85" s="361" t="s">
        <v>0</v>
      </c>
      <c r="F85" s="363" t="s">
        <v>0</v>
      </c>
      <c r="G85" s="1447">
        <v>0</v>
      </c>
      <c r="H85" s="35" t="s">
        <v>0</v>
      </c>
      <c r="I85" s="34" t="s">
        <v>0</v>
      </c>
      <c r="J85" s="34" t="s">
        <v>0</v>
      </c>
      <c r="K85" s="1307">
        <v>0</v>
      </c>
      <c r="L85" s="1307">
        <v>0</v>
      </c>
      <c r="M85" s="1447">
        <v>0</v>
      </c>
      <c r="N85" s="1448">
        <v>0</v>
      </c>
      <c r="O85" s="1239">
        <v>0</v>
      </c>
      <c r="P85" s="1233">
        <v>0</v>
      </c>
      <c r="Q85" s="1234">
        <v>0</v>
      </c>
      <c r="R85" s="1237">
        <v>0</v>
      </c>
      <c r="S85" s="1445">
        <v>0</v>
      </c>
      <c r="T85" s="96" t="s">
        <v>0</v>
      </c>
      <c r="U85" s="1410">
        <f>C85-(SUM(P85:T85))</f>
        <v>0</v>
      </c>
      <c r="V85" s="1449">
        <v>0</v>
      </c>
      <c r="W85" s="1224">
        <v>0</v>
      </c>
      <c r="X85" s="1280">
        <v>0</v>
      </c>
      <c r="Y85" s="1279">
        <v>0</v>
      </c>
      <c r="Z85" s="1442">
        <v>0</v>
      </c>
      <c r="AA85" s="1224">
        <v>0</v>
      </c>
      <c r="AB85" s="1280">
        <v>0</v>
      </c>
      <c r="AC85" s="1224">
        <v>0</v>
      </c>
      <c r="AD85" s="1281">
        <f t="shared" si="21"/>
        <v>0</v>
      </c>
      <c r="AE85" s="1282">
        <f>(SUM(E85:G85))-(W85+Y85+AA85+AC85)</f>
        <v>0</v>
      </c>
    </row>
    <row r="86" spans="1:31" x14ac:dyDescent="0.5">
      <c r="A86" s="39"/>
      <c r="B86" s="22" t="s">
        <v>196</v>
      </c>
      <c r="C86" s="43"/>
      <c r="D86" s="42"/>
      <c r="E86" s="41"/>
      <c r="F86" s="41"/>
      <c r="G86" s="40"/>
      <c r="H86" s="43"/>
      <c r="I86" s="40"/>
      <c r="J86" s="41"/>
      <c r="K86" s="41"/>
      <c r="L86" s="41"/>
      <c r="M86" s="40"/>
      <c r="N86" s="45"/>
      <c r="O86" s="1443"/>
      <c r="P86" s="43"/>
      <c r="Q86" s="40"/>
      <c r="R86" s="40"/>
      <c r="S86" s="41"/>
      <c r="T86" s="45"/>
      <c r="U86" s="1444"/>
      <c r="V86" s="43"/>
      <c r="W86" s="45"/>
      <c r="X86" s="40"/>
      <c r="Y86" s="40"/>
      <c r="Z86" s="43"/>
      <c r="AA86" s="45"/>
      <c r="AB86" s="40"/>
      <c r="AC86" s="45"/>
      <c r="AD86" s="1352"/>
      <c r="AE86" s="1353"/>
    </row>
    <row r="87" spans="1:31" x14ac:dyDescent="0.5">
      <c r="A87" s="39"/>
      <c r="B87" s="44" t="s">
        <v>198</v>
      </c>
      <c r="C87" s="1190">
        <v>0</v>
      </c>
      <c r="D87" s="36" t="s">
        <v>1</v>
      </c>
      <c r="E87" s="35" t="s">
        <v>0</v>
      </c>
      <c r="F87" s="34" t="s">
        <v>0</v>
      </c>
      <c r="G87" s="1435">
        <v>0</v>
      </c>
      <c r="H87" s="35" t="s">
        <v>0</v>
      </c>
      <c r="I87" s="34" t="s">
        <v>0</v>
      </c>
      <c r="J87" s="34" t="s">
        <v>0</v>
      </c>
      <c r="K87" s="1445">
        <v>0</v>
      </c>
      <c r="L87" s="1445">
        <v>0</v>
      </c>
      <c r="M87" s="1435">
        <v>0</v>
      </c>
      <c r="N87" s="1446">
        <v>0</v>
      </c>
      <c r="O87" s="1239">
        <v>0</v>
      </c>
      <c r="P87" s="1233">
        <v>0</v>
      </c>
      <c r="Q87" s="1234">
        <v>0</v>
      </c>
      <c r="R87" s="1237">
        <v>0</v>
      </c>
      <c r="S87" s="1445">
        <v>0</v>
      </c>
      <c r="T87" s="96" t="s">
        <v>0</v>
      </c>
      <c r="U87" s="1410">
        <f>C87-(SUM(P87:T87))</f>
        <v>0</v>
      </c>
      <c r="V87" s="1442">
        <v>0</v>
      </c>
      <c r="W87" s="1283">
        <v>0</v>
      </c>
      <c r="X87" s="1244">
        <v>0</v>
      </c>
      <c r="Y87" s="1242">
        <v>0</v>
      </c>
      <c r="Z87" s="1442">
        <v>0</v>
      </c>
      <c r="AA87" s="1283">
        <v>0</v>
      </c>
      <c r="AB87" s="1244">
        <v>0</v>
      </c>
      <c r="AC87" s="1283">
        <v>0</v>
      </c>
      <c r="AD87" s="1281">
        <f t="shared" ref="AD87:AD88" si="22">C87-(V87+X87+Z87+AB87)</f>
        <v>0</v>
      </c>
      <c r="AE87" s="1282">
        <f>(SUM(E87:G87))-(W87+Y87+AA87+AC87)</f>
        <v>0</v>
      </c>
    </row>
    <row r="88" spans="1:31" x14ac:dyDescent="0.5">
      <c r="A88" s="39"/>
      <c r="B88" s="315" t="s">
        <v>199</v>
      </c>
      <c r="C88" s="1190">
        <v>0</v>
      </c>
      <c r="D88" s="36" t="s">
        <v>1</v>
      </c>
      <c r="E88" s="35" t="s">
        <v>0</v>
      </c>
      <c r="F88" s="34" t="s">
        <v>0</v>
      </c>
      <c r="G88" s="1435">
        <v>0</v>
      </c>
      <c r="H88" s="35" t="s">
        <v>0</v>
      </c>
      <c r="I88" s="34" t="s">
        <v>0</v>
      </c>
      <c r="J88" s="34" t="s">
        <v>0</v>
      </c>
      <c r="K88" s="1445">
        <v>0</v>
      </c>
      <c r="L88" s="1445">
        <v>0</v>
      </c>
      <c r="M88" s="1435">
        <v>0</v>
      </c>
      <c r="N88" s="1446">
        <v>0</v>
      </c>
      <c r="O88" s="1239">
        <v>0</v>
      </c>
      <c r="P88" s="1233">
        <v>0</v>
      </c>
      <c r="Q88" s="1234">
        <v>0</v>
      </c>
      <c r="R88" s="1237">
        <v>0</v>
      </c>
      <c r="S88" s="1445">
        <v>0</v>
      </c>
      <c r="T88" s="96" t="s">
        <v>0</v>
      </c>
      <c r="U88" s="1410">
        <f>C88-(SUM(P88:T88))</f>
        <v>0</v>
      </c>
      <c r="V88" s="1442">
        <v>0</v>
      </c>
      <c r="W88" s="1283">
        <v>0</v>
      </c>
      <c r="X88" s="1244">
        <v>0</v>
      </c>
      <c r="Y88" s="1242">
        <v>0</v>
      </c>
      <c r="Z88" s="1442">
        <v>0</v>
      </c>
      <c r="AA88" s="1283">
        <v>0</v>
      </c>
      <c r="AB88" s="1244">
        <v>0</v>
      </c>
      <c r="AC88" s="1283">
        <v>0</v>
      </c>
      <c r="AD88" s="1281">
        <f t="shared" si="22"/>
        <v>0</v>
      </c>
      <c r="AE88" s="1282">
        <f>(SUM(E88:G88))-(W88+Y88+AA88+AC88)</f>
        <v>0</v>
      </c>
    </row>
    <row r="89" spans="1:31" x14ac:dyDescent="0.5">
      <c r="A89" s="39"/>
      <c r="B89" s="314" t="s">
        <v>220</v>
      </c>
      <c r="C89" s="27"/>
      <c r="D89" s="26"/>
      <c r="E89" s="25"/>
      <c r="F89" s="25"/>
      <c r="G89" s="24"/>
      <c r="H89" s="27"/>
      <c r="I89" s="24"/>
      <c r="J89" s="25"/>
      <c r="K89" s="1450"/>
      <c r="L89" s="1450"/>
      <c r="M89" s="1321"/>
      <c r="N89" s="1322"/>
      <c r="O89" s="1443"/>
      <c r="P89" s="43"/>
      <c r="Q89" s="40"/>
      <c r="R89" s="40"/>
      <c r="S89" s="41"/>
      <c r="T89" s="45"/>
      <c r="U89" s="1444"/>
      <c r="V89" s="27"/>
      <c r="W89" s="23"/>
      <c r="X89" s="24"/>
      <c r="Y89" s="24"/>
      <c r="Z89" s="27"/>
      <c r="AA89" s="23"/>
      <c r="AB89" s="24"/>
      <c r="AC89" s="23"/>
      <c r="AD89" s="1321"/>
      <c r="AE89" s="1322"/>
    </row>
    <row r="90" spans="1:31" x14ac:dyDescent="0.5">
      <c r="A90" s="39"/>
      <c r="B90" s="44" t="s">
        <v>200</v>
      </c>
      <c r="C90" s="1190">
        <v>0</v>
      </c>
      <c r="D90" s="36" t="s">
        <v>1</v>
      </c>
      <c r="E90" s="35" t="s">
        <v>0</v>
      </c>
      <c r="F90" s="34" t="s">
        <v>0</v>
      </c>
      <c r="G90" s="1435">
        <v>0</v>
      </c>
      <c r="H90" s="35" t="s">
        <v>0</v>
      </c>
      <c r="I90" s="34" t="s">
        <v>0</v>
      </c>
      <c r="J90" s="34" t="s">
        <v>0</v>
      </c>
      <c r="K90" s="1445">
        <v>0</v>
      </c>
      <c r="L90" s="1445">
        <v>0</v>
      </c>
      <c r="M90" s="1435">
        <v>0</v>
      </c>
      <c r="N90" s="1446">
        <v>0</v>
      </c>
      <c r="O90" s="1239">
        <v>0</v>
      </c>
      <c r="P90" s="1233">
        <v>0</v>
      </c>
      <c r="Q90" s="1234">
        <v>0</v>
      </c>
      <c r="R90" s="1237">
        <v>0</v>
      </c>
      <c r="S90" s="1445">
        <v>0</v>
      </c>
      <c r="T90" s="96" t="s">
        <v>0</v>
      </c>
      <c r="U90" s="1410">
        <f>C90-(SUM(P90:T90))</f>
        <v>0</v>
      </c>
      <c r="V90" s="1442">
        <v>0</v>
      </c>
      <c r="W90" s="1283">
        <v>0</v>
      </c>
      <c r="X90" s="1244">
        <v>0</v>
      </c>
      <c r="Y90" s="1242">
        <v>0</v>
      </c>
      <c r="Z90" s="1442">
        <v>0</v>
      </c>
      <c r="AA90" s="1283">
        <v>0</v>
      </c>
      <c r="AB90" s="1244">
        <v>0</v>
      </c>
      <c r="AC90" s="1283">
        <v>0</v>
      </c>
      <c r="AD90" s="1281">
        <f t="shared" ref="AD90:AD91" si="23">C90-(V90+X90+Z90+AB90)</f>
        <v>0</v>
      </c>
      <c r="AE90" s="1282">
        <f>(SUM(E90:G90))-(W90+Y90+AA90+AC90)</f>
        <v>0</v>
      </c>
    </row>
    <row r="91" spans="1:31" x14ac:dyDescent="0.5">
      <c r="A91" s="39"/>
      <c r="B91" s="38" t="s">
        <v>201</v>
      </c>
      <c r="C91" s="1434">
        <v>0</v>
      </c>
      <c r="D91" s="16" t="s">
        <v>1</v>
      </c>
      <c r="E91" s="15" t="s">
        <v>0</v>
      </c>
      <c r="F91" s="14" t="s">
        <v>0</v>
      </c>
      <c r="G91" s="1451">
        <v>0</v>
      </c>
      <c r="H91" s="35" t="s">
        <v>0</v>
      </c>
      <c r="I91" s="34" t="s">
        <v>0</v>
      </c>
      <c r="J91" s="34" t="s">
        <v>0</v>
      </c>
      <c r="K91" s="1445">
        <v>0</v>
      </c>
      <c r="L91" s="1445">
        <v>0</v>
      </c>
      <c r="M91" s="1435">
        <v>0</v>
      </c>
      <c r="N91" s="1446">
        <v>0</v>
      </c>
      <c r="O91" s="1239">
        <v>0</v>
      </c>
      <c r="P91" s="1233">
        <v>0</v>
      </c>
      <c r="Q91" s="1234">
        <v>0</v>
      </c>
      <c r="R91" s="1237">
        <v>0</v>
      </c>
      <c r="S91" s="1445">
        <v>0</v>
      </c>
      <c r="T91" s="96" t="s">
        <v>0</v>
      </c>
      <c r="U91" s="1410">
        <f>C91-(SUM(P91:T91))</f>
        <v>0</v>
      </c>
      <c r="V91" s="1441">
        <v>0</v>
      </c>
      <c r="W91" s="1186">
        <v>0</v>
      </c>
      <c r="X91" s="1189">
        <v>0</v>
      </c>
      <c r="Y91" s="1187">
        <v>0</v>
      </c>
      <c r="Z91" s="1442">
        <v>0</v>
      </c>
      <c r="AA91" s="1186">
        <v>0</v>
      </c>
      <c r="AB91" s="1189">
        <v>0</v>
      </c>
      <c r="AC91" s="1186">
        <v>0</v>
      </c>
      <c r="AD91" s="1281">
        <f t="shared" si="23"/>
        <v>0</v>
      </c>
      <c r="AE91" s="1282">
        <f>(SUM(E91:G91))-(W91+Y91+AA91+AC91)</f>
        <v>0</v>
      </c>
    </row>
    <row r="92" spans="1:31" x14ac:dyDescent="0.5">
      <c r="A92" s="39"/>
      <c r="B92" s="383" t="s">
        <v>202</v>
      </c>
      <c r="C92" s="795"/>
      <c r="D92" s="42"/>
      <c r="E92" s="42"/>
      <c r="F92" s="42"/>
      <c r="G92" s="384"/>
      <c r="H92" s="43"/>
      <c r="I92" s="40"/>
      <c r="J92" s="42"/>
      <c r="K92" s="42"/>
      <c r="L92" s="42"/>
      <c r="M92" s="40"/>
      <c r="N92" s="1452"/>
      <c r="O92" s="1443"/>
      <c r="P92" s="43"/>
      <c r="Q92" s="40"/>
      <c r="R92" s="40"/>
      <c r="S92" s="42"/>
      <c r="T92" s="45"/>
      <c r="U92" s="1444"/>
      <c r="V92" s="43"/>
      <c r="W92" s="45"/>
      <c r="X92" s="40"/>
      <c r="Y92" s="40"/>
      <c r="Z92" s="43"/>
      <c r="AA92" s="45"/>
      <c r="AB92" s="40"/>
      <c r="AC92" s="45"/>
      <c r="AD92" s="1453"/>
      <c r="AE92" s="1454"/>
    </row>
    <row r="93" spans="1:31" x14ac:dyDescent="0.5">
      <c r="A93" s="39"/>
      <c r="B93" s="38" t="s">
        <v>203</v>
      </c>
      <c r="C93" s="1190">
        <v>0</v>
      </c>
      <c r="D93" s="36" t="s">
        <v>1</v>
      </c>
      <c r="E93" s="35" t="s">
        <v>0</v>
      </c>
      <c r="F93" s="34" t="s">
        <v>0</v>
      </c>
      <c r="G93" s="1435">
        <v>0</v>
      </c>
      <c r="H93" s="35" t="s">
        <v>0</v>
      </c>
      <c r="I93" s="34" t="s">
        <v>0</v>
      </c>
      <c r="J93" s="34" t="s">
        <v>0</v>
      </c>
      <c r="K93" s="1445">
        <v>0</v>
      </c>
      <c r="L93" s="1445">
        <v>0</v>
      </c>
      <c r="M93" s="1435">
        <v>0</v>
      </c>
      <c r="N93" s="1446">
        <v>0</v>
      </c>
      <c r="O93" s="1239">
        <v>0</v>
      </c>
      <c r="P93" s="1233">
        <v>0</v>
      </c>
      <c r="Q93" s="1234">
        <v>0</v>
      </c>
      <c r="R93" s="1237">
        <v>0</v>
      </c>
      <c r="S93" s="1445">
        <v>0</v>
      </c>
      <c r="T93" s="96" t="s">
        <v>0</v>
      </c>
      <c r="U93" s="1410">
        <f>C93-(SUM(P93:T93))</f>
        <v>0</v>
      </c>
      <c r="V93" s="1442">
        <v>0</v>
      </c>
      <c r="W93" s="1283">
        <v>0</v>
      </c>
      <c r="X93" s="1244">
        <v>0</v>
      </c>
      <c r="Y93" s="1242">
        <v>0</v>
      </c>
      <c r="Z93" s="1442">
        <v>0</v>
      </c>
      <c r="AA93" s="1283">
        <v>0</v>
      </c>
      <c r="AB93" s="1244">
        <v>0</v>
      </c>
      <c r="AC93" s="1283">
        <v>0</v>
      </c>
      <c r="AD93" s="1281">
        <f t="shared" ref="AD93" si="24">C93-(V93+X93+Z93+AB93)</f>
        <v>0</v>
      </c>
      <c r="AE93" s="1282">
        <f>(SUM(E93:G93))-(W93+Y93+AA93+AC93)</f>
        <v>0</v>
      </c>
    </row>
    <row r="94" spans="1:31" x14ac:dyDescent="0.5">
      <c r="A94" s="39"/>
      <c r="B94" s="386" t="s">
        <v>204</v>
      </c>
      <c r="C94" s="27"/>
      <c r="D94" s="26"/>
      <c r="E94" s="25"/>
      <c r="F94" s="25"/>
      <c r="G94" s="24"/>
      <c r="H94" s="27"/>
      <c r="I94" s="24"/>
      <c r="J94" s="25"/>
      <c r="K94" s="25"/>
      <c r="L94" s="25"/>
      <c r="M94" s="24"/>
      <c r="N94" s="23"/>
      <c r="O94" s="1443"/>
      <c r="P94" s="43"/>
      <c r="Q94" s="40"/>
      <c r="R94" s="40"/>
      <c r="S94" s="41"/>
      <c r="T94" s="45"/>
      <c r="U94" s="1444"/>
      <c r="V94" s="27"/>
      <c r="W94" s="23"/>
      <c r="X94" s="24"/>
      <c r="Y94" s="24"/>
      <c r="Z94" s="27"/>
      <c r="AA94" s="23"/>
      <c r="AB94" s="24"/>
      <c r="AC94" s="23"/>
      <c r="AD94" s="1321"/>
      <c r="AE94" s="1322"/>
    </row>
    <row r="95" spans="1:31" x14ac:dyDescent="0.5">
      <c r="A95" s="84"/>
      <c r="B95" s="832" t="s">
        <v>2</v>
      </c>
      <c r="C95" s="1455">
        <f>SUM(C92,C87,C85,C84,C90,C82,C93,C88,C91)</f>
        <v>0</v>
      </c>
      <c r="D95" s="1456" t="s">
        <v>1</v>
      </c>
      <c r="E95" s="1457" t="s">
        <v>0</v>
      </c>
      <c r="F95" s="1458" t="s">
        <v>0</v>
      </c>
      <c r="G95" s="1459">
        <f>SUM(G92,G87,G85,G84,G90,G82,G93,G88,G91)</f>
        <v>0</v>
      </c>
      <c r="H95" s="1457" t="s">
        <v>0</v>
      </c>
      <c r="I95" s="1460" t="s">
        <v>0</v>
      </c>
      <c r="J95" s="1460" t="s">
        <v>0</v>
      </c>
      <c r="K95" s="1459">
        <f>SUM(K92,K87,K85,K84,K90,K82,K93,K88,K91)</f>
        <v>0</v>
      </c>
      <c r="L95" s="1459">
        <f>SUM(L92,L87,L85,L84,L90,L82,L93,L88,L91)</f>
        <v>0</v>
      </c>
      <c r="M95" s="1461">
        <f>SUM(M92,M87,M85,M84,M90,M82,M93,M88,M91)</f>
        <v>0</v>
      </c>
      <c r="N95" s="1462">
        <f>SUM(N92,N87,N85,N84,N90,N82,N93,N88,N91)</f>
        <v>0</v>
      </c>
      <c r="O95" s="1166">
        <f>C95-(SUM(H95:N95))</f>
        <v>0</v>
      </c>
      <c r="P95" s="1463">
        <f>SUM(P92,P87,P85,P84,P90,P82,P93,P88,P91)</f>
        <v>0</v>
      </c>
      <c r="Q95" s="1459">
        <f>SUM(Q92,Q87,Q85,Q84,Q90,Q82,Q93,Q88,Q91)</f>
        <v>0</v>
      </c>
      <c r="R95" s="1459">
        <f>SUM(R92,R87,R85,R84,R90,R82,R93,R88,R91)</f>
        <v>0</v>
      </c>
      <c r="S95" s="1459">
        <f>SUM(S92,S87,S85,S84,S90,S82,S93,S88,S91)</f>
        <v>0</v>
      </c>
      <c r="T95" s="1464" t="s">
        <v>0</v>
      </c>
      <c r="U95" s="1166">
        <f>C95-(SUM(P95:T95))</f>
        <v>0</v>
      </c>
      <c r="V95" s="1463">
        <f t="shared" ref="V95:AC95" si="25">SUM(V92,V87,V85,V84,V90,V82,V93,V88,V91)</f>
        <v>0</v>
      </c>
      <c r="W95" s="1465">
        <f t="shared" si="25"/>
        <v>0</v>
      </c>
      <c r="X95" s="1466">
        <f t="shared" si="25"/>
        <v>0</v>
      </c>
      <c r="Y95" s="1467">
        <f t="shared" si="25"/>
        <v>0</v>
      </c>
      <c r="Z95" s="1463">
        <f t="shared" si="25"/>
        <v>0</v>
      </c>
      <c r="AA95" s="1465">
        <f t="shared" si="25"/>
        <v>0</v>
      </c>
      <c r="AB95" s="1466">
        <f t="shared" si="25"/>
        <v>0</v>
      </c>
      <c r="AC95" s="1465">
        <f t="shared" si="25"/>
        <v>0</v>
      </c>
      <c r="AD95" s="1281">
        <f t="shared" ref="AD95" si="26">C95-(V95+X95+Z95+AB95)</f>
        <v>0</v>
      </c>
      <c r="AE95" s="1282">
        <f>(SUM(E95:G95))-(W95+Y95+AA95+AC95)</f>
        <v>0</v>
      </c>
    </row>
    <row r="96" spans="1:31" x14ac:dyDescent="0.5">
      <c r="A96" s="86"/>
      <c r="B96" s="313" t="s">
        <v>306</v>
      </c>
      <c r="C96" s="236"/>
      <c r="D96" s="311"/>
      <c r="E96" s="503"/>
      <c r="F96" s="41"/>
      <c r="G96" s="41"/>
      <c r="H96" s="493"/>
      <c r="I96" s="464"/>
      <c r="J96" s="464"/>
      <c r="K96" s="236"/>
      <c r="L96" s="236"/>
      <c r="M96" s="236"/>
      <c r="N96" s="312"/>
      <c r="O96" s="1414"/>
      <c r="P96" s="235"/>
      <c r="Q96" s="236"/>
      <c r="R96" s="236"/>
      <c r="S96" s="236"/>
      <c r="T96" s="495"/>
      <c r="U96" s="1414"/>
      <c r="V96" s="1424"/>
      <c r="W96" s="1425"/>
      <c r="X96" s="236"/>
      <c r="Y96" s="236"/>
      <c r="Z96" s="1424"/>
      <c r="AA96" s="1425"/>
      <c r="AB96" s="236"/>
      <c r="AC96" s="312"/>
      <c r="AD96" s="1418"/>
      <c r="AE96" s="1419"/>
    </row>
    <row r="97" spans="1:31" x14ac:dyDescent="0.5">
      <c r="A97" s="86"/>
      <c r="B97" s="62" t="s">
        <v>189</v>
      </c>
      <c r="C97" s="43"/>
      <c r="D97" s="42"/>
      <c r="E97" s="503"/>
      <c r="F97" s="503"/>
      <c r="G97" s="40"/>
      <c r="H97" s="1468"/>
      <c r="I97" s="503"/>
      <c r="J97" s="503"/>
      <c r="K97" s="503"/>
      <c r="L97" s="40"/>
      <c r="M97" s="503"/>
      <c r="N97" s="1469"/>
      <c r="O97" s="1470"/>
      <c r="P97" s="27"/>
      <c r="Q97" s="24"/>
      <c r="R97" s="24"/>
      <c r="S97" s="24"/>
      <c r="T97" s="23"/>
      <c r="U97" s="1470"/>
      <c r="V97" s="43"/>
      <c r="W97" s="45"/>
      <c r="X97" s="40"/>
      <c r="Y97" s="40"/>
      <c r="Z97" s="43"/>
      <c r="AA97" s="45"/>
      <c r="AB97" s="40"/>
      <c r="AC97" s="45"/>
      <c r="AD97" s="1352"/>
      <c r="AE97" s="1353"/>
    </row>
    <row r="98" spans="1:31" x14ac:dyDescent="0.5">
      <c r="A98" s="86"/>
      <c r="B98" s="65" t="s">
        <v>211</v>
      </c>
      <c r="C98" s="1471">
        <v>0</v>
      </c>
      <c r="D98" s="133" t="s">
        <v>1</v>
      </c>
      <c r="E98" s="132" t="s">
        <v>0</v>
      </c>
      <c r="F98" s="139" t="s">
        <v>0</v>
      </c>
      <c r="G98" s="1179">
        <v>0</v>
      </c>
      <c r="H98" s="102" t="s">
        <v>0</v>
      </c>
      <c r="I98" s="139" t="s">
        <v>0</v>
      </c>
      <c r="J98" s="139" t="s">
        <v>0</v>
      </c>
      <c r="K98" s="139" t="s">
        <v>0</v>
      </c>
      <c r="L98" s="139" t="s">
        <v>0</v>
      </c>
      <c r="M98" s="1184">
        <v>0</v>
      </c>
      <c r="N98" s="101" t="s">
        <v>0</v>
      </c>
      <c r="O98" s="1134">
        <f>C98-(SUM(H98:N98))</f>
        <v>0</v>
      </c>
      <c r="P98" s="1233">
        <v>0</v>
      </c>
      <c r="Q98" s="1234">
        <v>0</v>
      </c>
      <c r="R98" s="1237">
        <v>0</v>
      </c>
      <c r="S98" s="1240">
        <v>0</v>
      </c>
      <c r="T98" s="96" t="s">
        <v>0</v>
      </c>
      <c r="U98" s="1410">
        <f>C98-(SUM(P98:T98))</f>
        <v>0</v>
      </c>
      <c r="V98" s="1185">
        <v>0</v>
      </c>
      <c r="W98" s="1186">
        <v>0</v>
      </c>
      <c r="X98" s="1187">
        <v>0</v>
      </c>
      <c r="Y98" s="1188">
        <v>0</v>
      </c>
      <c r="Z98" s="1185">
        <v>0</v>
      </c>
      <c r="AA98" s="1186">
        <v>0</v>
      </c>
      <c r="AB98" s="1189">
        <v>0</v>
      </c>
      <c r="AC98" s="1186">
        <v>0</v>
      </c>
      <c r="AD98" s="1281">
        <f t="shared" ref="AD98:AD101" si="27">C98-(V98+X98+Z98+AB98)</f>
        <v>0</v>
      </c>
      <c r="AE98" s="1282">
        <f>(SUM(E98:G98))-(W98+Y98+AA98+AC98)</f>
        <v>0</v>
      </c>
    </row>
    <row r="99" spans="1:31" x14ac:dyDescent="0.5">
      <c r="A99" s="86"/>
      <c r="B99" s="65" t="s">
        <v>212</v>
      </c>
      <c r="C99" s="1471">
        <v>0</v>
      </c>
      <c r="D99" s="133" t="s">
        <v>1</v>
      </c>
      <c r="E99" s="132" t="s">
        <v>0</v>
      </c>
      <c r="F99" s="139" t="s">
        <v>0</v>
      </c>
      <c r="G99" s="1179">
        <v>0</v>
      </c>
      <c r="H99" s="102" t="s">
        <v>0</v>
      </c>
      <c r="I99" s="139" t="s">
        <v>0</v>
      </c>
      <c r="J99" s="139" t="s">
        <v>0</v>
      </c>
      <c r="K99" s="139" t="s">
        <v>0</v>
      </c>
      <c r="L99" s="139" t="s">
        <v>0</v>
      </c>
      <c r="M99" s="1184">
        <v>0</v>
      </c>
      <c r="N99" s="101" t="s">
        <v>0</v>
      </c>
      <c r="O99" s="1134">
        <f>C99-(SUM(H99:N99))</f>
        <v>0</v>
      </c>
      <c r="P99" s="1233">
        <v>0</v>
      </c>
      <c r="Q99" s="1234">
        <v>0</v>
      </c>
      <c r="R99" s="1237">
        <v>0</v>
      </c>
      <c r="S99" s="1240">
        <v>0</v>
      </c>
      <c r="T99" s="96" t="s">
        <v>0</v>
      </c>
      <c r="U99" s="1410">
        <f>C99-(SUM(P99:T99))</f>
        <v>0</v>
      </c>
      <c r="V99" s="1185">
        <v>0</v>
      </c>
      <c r="W99" s="1186">
        <v>0</v>
      </c>
      <c r="X99" s="1187">
        <v>0</v>
      </c>
      <c r="Y99" s="1188">
        <v>0</v>
      </c>
      <c r="Z99" s="1185">
        <v>0</v>
      </c>
      <c r="AA99" s="1186">
        <v>0</v>
      </c>
      <c r="AB99" s="1189">
        <v>0</v>
      </c>
      <c r="AC99" s="1186">
        <v>0</v>
      </c>
      <c r="AD99" s="1281">
        <f t="shared" si="27"/>
        <v>0</v>
      </c>
      <c r="AE99" s="1282">
        <f>(SUM(E99:G99))-(W99+Y99+AA99+AC99)</f>
        <v>0</v>
      </c>
    </row>
    <row r="100" spans="1:31" x14ac:dyDescent="0.5">
      <c r="A100" s="86"/>
      <c r="B100" s="922" t="s">
        <v>296</v>
      </c>
      <c r="C100" s="1472">
        <f>SUM(C98:C99)</f>
        <v>0</v>
      </c>
      <c r="D100" s="924" t="s">
        <v>1</v>
      </c>
      <c r="E100" s="132" t="s">
        <v>0</v>
      </c>
      <c r="F100" s="448" t="s">
        <v>0</v>
      </c>
      <c r="G100" s="1473">
        <f>SUM(G98:G99)</f>
        <v>0</v>
      </c>
      <c r="H100" s="102" t="s">
        <v>0</v>
      </c>
      <c r="I100" s="139" t="s">
        <v>0</v>
      </c>
      <c r="J100" s="139" t="s">
        <v>0</v>
      </c>
      <c r="K100" s="139" t="s">
        <v>0</v>
      </c>
      <c r="L100" s="448" t="s">
        <v>0</v>
      </c>
      <c r="M100" s="1474">
        <f>SUM(M98:M99)</f>
        <v>0</v>
      </c>
      <c r="N100" s="157" t="s">
        <v>0</v>
      </c>
      <c r="O100" s="1134">
        <f>C100-(SUM(H100:N100))</f>
        <v>0</v>
      </c>
      <c r="P100" s="1475">
        <f>SUM(P98:P99)</f>
        <v>0</v>
      </c>
      <c r="Q100" s="1474">
        <f t="shared" ref="Q100:AC100" si="28">SUM(Q98:Q99)</f>
        <v>0</v>
      </c>
      <c r="R100" s="1474">
        <f t="shared" si="28"/>
        <v>0</v>
      </c>
      <c r="S100" s="1474">
        <f t="shared" si="28"/>
        <v>0</v>
      </c>
      <c r="T100" s="1476">
        <f t="shared" si="28"/>
        <v>0</v>
      </c>
      <c r="U100" s="1410">
        <f>C100-(SUM(P100:T100))</f>
        <v>0</v>
      </c>
      <c r="V100" s="1477">
        <f t="shared" si="28"/>
        <v>0</v>
      </c>
      <c r="W100" s="1478">
        <f t="shared" si="28"/>
        <v>0</v>
      </c>
      <c r="X100" s="1479">
        <f t="shared" si="28"/>
        <v>0</v>
      </c>
      <c r="Y100" s="1480">
        <f t="shared" si="28"/>
        <v>0</v>
      </c>
      <c r="Z100" s="1477">
        <f t="shared" si="28"/>
        <v>0</v>
      </c>
      <c r="AA100" s="1478">
        <f t="shared" si="28"/>
        <v>0</v>
      </c>
      <c r="AB100" s="1479">
        <f t="shared" si="28"/>
        <v>0</v>
      </c>
      <c r="AC100" s="1481">
        <f t="shared" si="28"/>
        <v>0</v>
      </c>
      <c r="AD100" s="1281">
        <f t="shared" si="27"/>
        <v>0</v>
      </c>
      <c r="AE100" s="1282">
        <f>(SUM(E100:G100))-(W100+Y100+AA100+AC100)</f>
        <v>0</v>
      </c>
    </row>
    <row r="101" spans="1:31" x14ac:dyDescent="0.5">
      <c r="A101" s="84"/>
      <c r="B101" s="65" t="s">
        <v>190</v>
      </c>
      <c r="C101" s="1482">
        <v>0</v>
      </c>
      <c r="D101" s="317" t="s">
        <v>1</v>
      </c>
      <c r="E101" s="318" t="s">
        <v>0</v>
      </c>
      <c r="F101" s="228" t="s">
        <v>0</v>
      </c>
      <c r="G101" s="1249">
        <v>0</v>
      </c>
      <c r="H101" s="102" t="s">
        <v>0</v>
      </c>
      <c r="I101" s="139" t="s">
        <v>0</v>
      </c>
      <c r="J101" s="139" t="s">
        <v>0</v>
      </c>
      <c r="K101" s="139" t="s">
        <v>0</v>
      </c>
      <c r="L101" s="139" t="s">
        <v>0</v>
      </c>
      <c r="M101" s="1184">
        <v>0</v>
      </c>
      <c r="N101" s="80" t="s">
        <v>0</v>
      </c>
      <c r="O101" s="1138">
        <f>C101-(SUM(H101:N101))</f>
        <v>0</v>
      </c>
      <c r="P101" s="129" t="s">
        <v>0</v>
      </c>
      <c r="Q101" s="78" t="s">
        <v>0</v>
      </c>
      <c r="R101" s="1483">
        <v>0</v>
      </c>
      <c r="S101" s="78" t="s">
        <v>0</v>
      </c>
      <c r="T101" s="80" t="s">
        <v>0</v>
      </c>
      <c r="U101" s="1166">
        <f>C101-(SUM(P101:T101))</f>
        <v>0</v>
      </c>
      <c r="V101" s="1484">
        <v>0</v>
      </c>
      <c r="W101" s="1485">
        <v>0</v>
      </c>
      <c r="X101" s="1486">
        <v>0</v>
      </c>
      <c r="Y101" s="1487">
        <v>0</v>
      </c>
      <c r="Z101" s="1484">
        <v>0</v>
      </c>
      <c r="AA101" s="1485">
        <v>0</v>
      </c>
      <c r="AB101" s="1488">
        <v>0</v>
      </c>
      <c r="AC101" s="1485">
        <v>0</v>
      </c>
      <c r="AD101" s="1281">
        <f t="shared" si="27"/>
        <v>0</v>
      </c>
      <c r="AE101" s="1282">
        <f>(SUM(E101:G101))-(W101+Y101+AA101+AC101)</f>
        <v>0</v>
      </c>
    </row>
    <row r="102" spans="1:31" x14ac:dyDescent="0.5">
      <c r="A102" s="86"/>
      <c r="B102" s="281" t="s">
        <v>307</v>
      </c>
      <c r="C102" s="300"/>
      <c r="D102" s="316"/>
      <c r="E102" s="523"/>
      <c r="F102" s="112"/>
      <c r="G102" s="112"/>
      <c r="H102" s="869"/>
      <c r="I102" s="300"/>
      <c r="J102" s="300"/>
      <c r="K102" s="300"/>
      <c r="L102" s="300"/>
      <c r="M102" s="300"/>
      <c r="N102" s="302"/>
      <c r="O102" s="1489"/>
      <c r="P102" s="869"/>
      <c r="Q102" s="300"/>
      <c r="R102" s="300"/>
      <c r="S102" s="300"/>
      <c r="T102" s="302"/>
      <c r="U102" s="1489"/>
      <c r="V102" s="1405"/>
      <c r="W102" s="1406"/>
      <c r="X102" s="300"/>
      <c r="Y102" s="300"/>
      <c r="Z102" s="1405"/>
      <c r="AA102" s="1406"/>
      <c r="AB102" s="300"/>
      <c r="AC102" s="302"/>
      <c r="AD102" s="1418"/>
      <c r="AE102" s="1419"/>
    </row>
    <row r="103" spans="1:31" x14ac:dyDescent="0.5">
      <c r="A103" s="86"/>
      <c r="B103" s="310" t="s">
        <v>210</v>
      </c>
      <c r="C103" s="235"/>
      <c r="D103" s="311"/>
      <c r="E103" s="503"/>
      <c r="F103" s="503"/>
      <c r="G103" s="41"/>
      <c r="H103" s="235"/>
      <c r="I103" s="236"/>
      <c r="J103" s="236"/>
      <c r="K103" s="236"/>
      <c r="L103" s="236"/>
      <c r="M103" s="236"/>
      <c r="N103" s="312"/>
      <c r="O103" s="1490"/>
      <c r="P103" s="903"/>
      <c r="Q103" s="905"/>
      <c r="R103" s="905"/>
      <c r="S103" s="905"/>
      <c r="T103" s="907"/>
      <c r="U103" s="1490"/>
      <c r="V103" s="1424"/>
      <c r="W103" s="1425"/>
      <c r="X103" s="236"/>
      <c r="Y103" s="236"/>
      <c r="Z103" s="1424"/>
      <c r="AA103" s="1425"/>
      <c r="AB103" s="236"/>
      <c r="AC103" s="312"/>
      <c r="AD103" s="1418"/>
      <c r="AE103" s="1419"/>
    </row>
    <row r="104" spans="1:31" x14ac:dyDescent="0.5">
      <c r="A104" s="86"/>
      <c r="B104" s="64" t="s">
        <v>238</v>
      </c>
      <c r="C104" s="1215">
        <v>0</v>
      </c>
      <c r="D104" s="133" t="s">
        <v>1</v>
      </c>
      <c r="E104" s="132" t="s">
        <v>0</v>
      </c>
      <c r="F104" s="139" t="s">
        <v>0</v>
      </c>
      <c r="G104" s="1216">
        <v>0</v>
      </c>
      <c r="H104" s="102" t="s">
        <v>0</v>
      </c>
      <c r="I104" s="139" t="s">
        <v>0</v>
      </c>
      <c r="J104" s="139" t="s">
        <v>0</v>
      </c>
      <c r="K104" s="1491">
        <v>0</v>
      </c>
      <c r="L104" s="1184">
        <v>0</v>
      </c>
      <c r="M104" s="448" t="s">
        <v>0</v>
      </c>
      <c r="N104" s="96" t="s">
        <v>0</v>
      </c>
      <c r="O104" s="1134">
        <f>C104-(SUM(H104:N104))</f>
        <v>0</v>
      </c>
      <c r="P104" s="1233">
        <v>0</v>
      </c>
      <c r="Q104" s="1234">
        <v>0</v>
      </c>
      <c r="R104" s="1237">
        <v>0</v>
      </c>
      <c r="S104" s="1240">
        <v>0</v>
      </c>
      <c r="T104" s="96" t="s">
        <v>0</v>
      </c>
      <c r="U104" s="1410">
        <f>C104-(SUM(P104:T104))</f>
        <v>0</v>
      </c>
      <c r="V104" s="1223">
        <v>0</v>
      </c>
      <c r="W104" s="1224">
        <v>0</v>
      </c>
      <c r="X104" s="1279">
        <v>0</v>
      </c>
      <c r="Y104" s="1225">
        <v>0</v>
      </c>
      <c r="Z104" s="1223">
        <v>0</v>
      </c>
      <c r="AA104" s="1224">
        <v>0</v>
      </c>
      <c r="AB104" s="1280">
        <v>0</v>
      </c>
      <c r="AC104" s="1224">
        <v>0</v>
      </c>
      <c r="AD104" s="1281">
        <f t="shared" ref="AD104:AD109" si="29">C104-(V104+X104+Z104+AB104)</f>
        <v>0</v>
      </c>
      <c r="AE104" s="1282">
        <f>(SUM(E104:G104))-(W104+Y104+AA104+AC104)</f>
        <v>0</v>
      </c>
    </row>
    <row r="105" spans="1:31" x14ac:dyDescent="0.5">
      <c r="A105" s="86"/>
      <c r="B105" s="64" t="s">
        <v>236</v>
      </c>
      <c r="C105" s="1215">
        <v>0</v>
      </c>
      <c r="D105" s="133" t="s">
        <v>1</v>
      </c>
      <c r="E105" s="132" t="s">
        <v>0</v>
      </c>
      <c r="F105" s="139" t="s">
        <v>0</v>
      </c>
      <c r="G105" s="1216">
        <v>0</v>
      </c>
      <c r="H105" s="102" t="s">
        <v>0</v>
      </c>
      <c r="I105" s="139" t="s">
        <v>0</v>
      </c>
      <c r="J105" s="139" t="s">
        <v>0</v>
      </c>
      <c r="K105" s="1184">
        <v>0</v>
      </c>
      <c r="L105" s="1491">
        <v>0</v>
      </c>
      <c r="M105" s="448" t="s">
        <v>0</v>
      </c>
      <c r="N105" s="101" t="s">
        <v>0</v>
      </c>
      <c r="O105" s="1134">
        <f>C105-(SUM(H105:N105))</f>
        <v>0</v>
      </c>
      <c r="P105" s="1233">
        <v>0</v>
      </c>
      <c r="Q105" s="1234">
        <v>0</v>
      </c>
      <c r="R105" s="1237">
        <v>0</v>
      </c>
      <c r="S105" s="1240">
        <v>0</v>
      </c>
      <c r="T105" s="96" t="s">
        <v>0</v>
      </c>
      <c r="U105" s="1410">
        <f>C105-(SUM(P105:T105))</f>
        <v>0</v>
      </c>
      <c r="V105" s="1223">
        <v>0</v>
      </c>
      <c r="W105" s="1224">
        <v>0</v>
      </c>
      <c r="X105" s="1279">
        <v>0</v>
      </c>
      <c r="Y105" s="1225">
        <v>0</v>
      </c>
      <c r="Z105" s="1223">
        <v>0</v>
      </c>
      <c r="AA105" s="1224">
        <v>0</v>
      </c>
      <c r="AB105" s="1280">
        <v>0</v>
      </c>
      <c r="AC105" s="1224">
        <v>0</v>
      </c>
      <c r="AD105" s="1281">
        <f t="shared" si="29"/>
        <v>0</v>
      </c>
      <c r="AE105" s="1282">
        <f>(SUM(E105:G105))-(W105+Y105+AA105+AC105)</f>
        <v>0</v>
      </c>
    </row>
    <row r="106" spans="1:31" x14ac:dyDescent="0.5">
      <c r="A106" s="86"/>
      <c r="B106" s="496" t="s">
        <v>237</v>
      </c>
      <c r="C106" s="1492">
        <v>0</v>
      </c>
      <c r="D106" s="317" t="s">
        <v>1</v>
      </c>
      <c r="E106" s="318" t="s">
        <v>0</v>
      </c>
      <c r="F106" s="228" t="s">
        <v>0</v>
      </c>
      <c r="G106" s="1183">
        <v>0</v>
      </c>
      <c r="H106" s="1025" t="s">
        <v>0</v>
      </c>
      <c r="I106" s="228" t="s">
        <v>0</v>
      </c>
      <c r="J106" s="228" t="s">
        <v>0</v>
      </c>
      <c r="K106" s="228" t="s">
        <v>0</v>
      </c>
      <c r="L106" s="1178">
        <v>0</v>
      </c>
      <c r="M106" s="498" t="s">
        <v>0</v>
      </c>
      <c r="N106" s="1493" t="s">
        <v>0</v>
      </c>
      <c r="O106" s="1134">
        <f>C106-(SUM(H106:N106))</f>
        <v>0</v>
      </c>
      <c r="P106" s="1233">
        <v>0</v>
      </c>
      <c r="Q106" s="1234">
        <v>0</v>
      </c>
      <c r="R106" s="1237">
        <v>0</v>
      </c>
      <c r="S106" s="1240">
        <v>0</v>
      </c>
      <c r="T106" s="96" t="s">
        <v>0</v>
      </c>
      <c r="U106" s="1410">
        <f>C106-(SUM(P106:T106))</f>
        <v>0</v>
      </c>
      <c r="V106" s="1494">
        <v>0</v>
      </c>
      <c r="W106" s="1495">
        <v>0</v>
      </c>
      <c r="X106" s="1496">
        <v>0</v>
      </c>
      <c r="Y106" s="1497">
        <v>0</v>
      </c>
      <c r="Z106" s="1494">
        <v>0</v>
      </c>
      <c r="AA106" s="1495">
        <v>0</v>
      </c>
      <c r="AB106" s="1498">
        <v>0</v>
      </c>
      <c r="AC106" s="1495">
        <v>0</v>
      </c>
      <c r="AD106" s="1281">
        <f t="shared" si="29"/>
        <v>0</v>
      </c>
      <c r="AE106" s="1282">
        <f>(SUM(E106:G106))-(W106+Y106+AA106+AC106)</f>
        <v>0</v>
      </c>
    </row>
    <row r="107" spans="1:31" x14ac:dyDescent="0.5">
      <c r="A107" s="86"/>
      <c r="B107" s="706" t="s">
        <v>2</v>
      </c>
      <c r="C107" s="1499">
        <f>SUM(C104:C106)</f>
        <v>0</v>
      </c>
      <c r="D107" s="706" t="s">
        <v>1</v>
      </c>
      <c r="E107" s="816" t="s">
        <v>0</v>
      </c>
      <c r="F107" s="817" t="s">
        <v>0</v>
      </c>
      <c r="G107" s="1500">
        <f>SUM(G104:G106)</f>
        <v>0</v>
      </c>
      <c r="H107" s="81" t="s">
        <v>0</v>
      </c>
      <c r="I107" s="129" t="s">
        <v>0</v>
      </c>
      <c r="J107" s="553" t="s">
        <v>0</v>
      </c>
      <c r="K107" s="1501">
        <f>SUM(K104:K106)</f>
        <v>0</v>
      </c>
      <c r="L107" s="1501">
        <f>SUM(L104:L106)</f>
        <v>0</v>
      </c>
      <c r="M107" s="750" t="s">
        <v>0</v>
      </c>
      <c r="N107" s="80" t="s">
        <v>0</v>
      </c>
      <c r="O107" s="1166">
        <f>C107-(SUM(H107:N107))</f>
        <v>0</v>
      </c>
      <c r="P107" s="1502">
        <f>SUM(P104:P106)</f>
        <v>0</v>
      </c>
      <c r="Q107" s="1501">
        <f>SUM(Q104:Q106)</f>
        <v>0</v>
      </c>
      <c r="R107" s="1501">
        <f>SUM(R104:R106)</f>
        <v>0</v>
      </c>
      <c r="S107" s="1501">
        <f>SUM(S104:S106)</f>
        <v>0</v>
      </c>
      <c r="T107" s="1503">
        <f>SUM(T104:T106)</f>
        <v>0</v>
      </c>
      <c r="U107" s="1166">
        <f>C107-(SUM(P107:T107))</f>
        <v>0</v>
      </c>
      <c r="V107" s="1504">
        <f>SUM(V104:V106)</f>
        <v>0</v>
      </c>
      <c r="W107" s="1505">
        <f t="shared" ref="W107:AC107" si="30">SUM(W104:W106)</f>
        <v>0</v>
      </c>
      <c r="X107" s="1506">
        <f t="shared" si="30"/>
        <v>0</v>
      </c>
      <c r="Y107" s="1507">
        <f t="shared" si="30"/>
        <v>0</v>
      </c>
      <c r="Z107" s="1504">
        <f t="shared" si="30"/>
        <v>0</v>
      </c>
      <c r="AA107" s="1508">
        <f t="shared" si="30"/>
        <v>0</v>
      </c>
      <c r="AB107" s="1509">
        <f t="shared" si="30"/>
        <v>0</v>
      </c>
      <c r="AC107" s="1505">
        <f t="shared" si="30"/>
        <v>0</v>
      </c>
      <c r="AD107" s="1281">
        <f t="shared" si="29"/>
        <v>0</v>
      </c>
      <c r="AE107" s="1282">
        <f>(SUM(E107:G107))-(W107+Y107+AA107+AC107)</f>
        <v>0</v>
      </c>
    </row>
    <row r="108" spans="1:31" ht="45" x14ac:dyDescent="0.5">
      <c r="A108" s="184"/>
      <c r="B108" s="183"/>
      <c r="C108" s="182" t="s">
        <v>13</v>
      </c>
      <c r="D108" s="181" t="s">
        <v>12</v>
      </c>
      <c r="E108" s="180" t="s">
        <v>11</v>
      </c>
      <c r="F108" s="177" t="s">
        <v>10</v>
      </c>
      <c r="G108" s="176" t="s">
        <v>9</v>
      </c>
      <c r="H108" s="180" t="s">
        <v>25</v>
      </c>
      <c r="I108" s="177" t="s">
        <v>23</v>
      </c>
      <c r="J108" s="176" t="s">
        <v>22</v>
      </c>
      <c r="K108" s="395" t="s">
        <v>8</v>
      </c>
      <c r="L108" s="395" t="s">
        <v>545</v>
      </c>
      <c r="M108" s="396" t="s">
        <v>7</v>
      </c>
      <c r="N108" s="1152" t="s">
        <v>252</v>
      </c>
      <c r="O108" s="1112"/>
      <c r="P108" s="843" t="s">
        <v>263</v>
      </c>
      <c r="Q108" s="229" t="s">
        <v>274</v>
      </c>
      <c r="R108" s="175" t="s">
        <v>275</v>
      </c>
      <c r="S108" s="175" t="s">
        <v>276</v>
      </c>
      <c r="T108" s="879" t="s">
        <v>252</v>
      </c>
      <c r="U108" s="1112"/>
      <c r="V108" s="173"/>
      <c r="W108" s="170"/>
      <c r="X108" s="172"/>
      <c r="Y108" s="1153"/>
      <c r="Z108" s="173"/>
      <c r="AA108" s="170"/>
      <c r="AB108" s="1035"/>
      <c r="AC108" s="170"/>
      <c r="AD108" s="1113"/>
      <c r="AE108" s="1114"/>
    </row>
    <row r="109" spans="1:31" x14ac:dyDescent="0.5">
      <c r="A109" s="86"/>
      <c r="B109" s="303" t="s">
        <v>297</v>
      </c>
      <c r="C109" s="1127">
        <v>0</v>
      </c>
      <c r="D109" s="317" t="s">
        <v>14</v>
      </c>
      <c r="E109" s="382" t="s">
        <v>0</v>
      </c>
      <c r="F109" s="95" t="s">
        <v>0</v>
      </c>
      <c r="G109" s="1242">
        <v>0</v>
      </c>
      <c r="H109" s="97" t="s">
        <v>0</v>
      </c>
      <c r="I109" s="95" t="s">
        <v>0</v>
      </c>
      <c r="J109" s="95" t="s">
        <v>0</v>
      </c>
      <c r="K109" s="95" t="s">
        <v>0</v>
      </c>
      <c r="L109" s="95" t="s">
        <v>0</v>
      </c>
      <c r="M109" s="95" t="s">
        <v>0</v>
      </c>
      <c r="N109" s="1379">
        <v>0</v>
      </c>
      <c r="O109" s="1510">
        <f>C109-(SUM(H109:N109))</f>
        <v>0</v>
      </c>
      <c r="P109" s="1511" t="s">
        <v>0</v>
      </c>
      <c r="Q109" s="1512" t="s">
        <v>0</v>
      </c>
      <c r="R109" s="1512" t="s">
        <v>0</v>
      </c>
      <c r="S109" s="1512" t="s">
        <v>0</v>
      </c>
      <c r="T109" s="1513">
        <v>0</v>
      </c>
      <c r="U109" s="1514">
        <v>0</v>
      </c>
      <c r="V109" s="1380">
        <v>0</v>
      </c>
      <c r="W109" s="1381">
        <v>0</v>
      </c>
      <c r="X109" s="1382">
        <v>0</v>
      </c>
      <c r="Y109" s="1383">
        <v>0</v>
      </c>
      <c r="Z109" s="1380">
        <v>0</v>
      </c>
      <c r="AA109" s="1381">
        <v>0</v>
      </c>
      <c r="AB109" s="1382">
        <v>0</v>
      </c>
      <c r="AC109" s="1381">
        <v>0</v>
      </c>
      <c r="AD109" s="1281">
        <f t="shared" si="29"/>
        <v>0</v>
      </c>
      <c r="AE109" s="1282">
        <f>(SUM(E109:G109))-(W109+Y109+AA109+AC109)</f>
        <v>0</v>
      </c>
    </row>
    <row r="110" spans="1:31" x14ac:dyDescent="0.5">
      <c r="A110" s="84"/>
      <c r="B110" s="307" t="s">
        <v>192</v>
      </c>
      <c r="C110" s="379"/>
      <c r="D110" s="380"/>
      <c r="E110" s="539"/>
      <c r="F110" s="539"/>
      <c r="G110" s="128"/>
      <c r="H110" s="379"/>
      <c r="I110" s="321"/>
      <c r="J110" s="321"/>
      <c r="K110" s="321"/>
      <c r="L110" s="321"/>
      <c r="M110" s="321"/>
      <c r="N110" s="320"/>
      <c r="O110" s="1515"/>
      <c r="P110" s="379"/>
      <c r="Q110" s="321"/>
      <c r="R110" s="321"/>
      <c r="S110" s="321"/>
      <c r="T110" s="320"/>
      <c r="U110" s="1516"/>
      <c r="V110" s="1432"/>
      <c r="W110" s="1433"/>
      <c r="X110" s="321"/>
      <c r="Y110" s="321"/>
      <c r="Z110" s="1432"/>
      <c r="AA110" s="1433"/>
      <c r="AB110" s="321"/>
      <c r="AC110" s="320"/>
      <c r="AD110" s="1418"/>
      <c r="AE110" s="1419"/>
    </row>
    <row r="111" spans="1:31" x14ac:dyDescent="0.5">
      <c r="A111" s="86"/>
      <c r="B111" s="281" t="s">
        <v>308</v>
      </c>
      <c r="C111" s="300"/>
      <c r="D111" s="316"/>
      <c r="E111" s="523"/>
      <c r="F111" s="112"/>
      <c r="G111" s="112"/>
      <c r="H111" s="869"/>
      <c r="I111" s="300"/>
      <c r="J111" s="300"/>
      <c r="K111" s="300"/>
      <c r="L111" s="300"/>
      <c r="M111" s="300"/>
      <c r="N111" s="302"/>
      <c r="O111" s="1517"/>
      <c r="P111" s="869"/>
      <c r="Q111" s="300"/>
      <c r="R111" s="300"/>
      <c r="S111" s="300"/>
      <c r="T111" s="302"/>
      <c r="U111" s="1489"/>
      <c r="V111" s="1405"/>
      <c r="W111" s="1406"/>
      <c r="X111" s="300"/>
      <c r="Y111" s="300"/>
      <c r="Z111" s="1405"/>
      <c r="AA111" s="1406"/>
      <c r="AB111" s="300"/>
      <c r="AC111" s="302"/>
      <c r="AD111" s="1418"/>
      <c r="AE111" s="1419"/>
    </row>
    <row r="112" spans="1:31" x14ac:dyDescent="0.5">
      <c r="A112" s="86"/>
      <c r="B112" s="303" t="s">
        <v>241</v>
      </c>
      <c r="C112" s="1127">
        <v>0</v>
      </c>
      <c r="D112" s="385" t="s">
        <v>14</v>
      </c>
      <c r="E112" s="132" t="s">
        <v>0</v>
      </c>
      <c r="F112" s="139" t="s">
        <v>0</v>
      </c>
      <c r="G112" s="1242">
        <v>0</v>
      </c>
      <c r="H112" s="97" t="s">
        <v>0</v>
      </c>
      <c r="I112" s="95" t="s">
        <v>0</v>
      </c>
      <c r="J112" s="95" t="s">
        <v>0</v>
      </c>
      <c r="K112" s="95" t="s">
        <v>0</v>
      </c>
      <c r="L112" s="95" t="s">
        <v>0</v>
      </c>
      <c r="M112" s="95" t="s">
        <v>0</v>
      </c>
      <c r="N112" s="1379">
        <v>0</v>
      </c>
      <c r="O112" s="1518">
        <f>C112-(SUM(H112:N112))</f>
        <v>0</v>
      </c>
      <c r="P112" s="1025" t="s">
        <v>0</v>
      </c>
      <c r="Q112" s="228" t="s">
        <v>0</v>
      </c>
      <c r="R112" s="228" t="s">
        <v>0</v>
      </c>
      <c r="S112" s="228" t="s">
        <v>0</v>
      </c>
      <c r="T112" s="1519">
        <v>0</v>
      </c>
      <c r="U112" s="1520">
        <v>0</v>
      </c>
      <c r="V112" s="1380">
        <v>0</v>
      </c>
      <c r="W112" s="1381">
        <v>0</v>
      </c>
      <c r="X112" s="1382">
        <v>0</v>
      </c>
      <c r="Y112" s="1383">
        <v>0</v>
      </c>
      <c r="Z112" s="1380">
        <v>0</v>
      </c>
      <c r="AA112" s="1381">
        <v>0</v>
      </c>
      <c r="AB112" s="1382">
        <v>0</v>
      </c>
      <c r="AC112" s="1381">
        <v>0</v>
      </c>
      <c r="AD112" s="1281">
        <f t="shared" ref="AD112" si="31">C112-(V112+X112+Z112+AB112)</f>
        <v>0</v>
      </c>
      <c r="AE112" s="1282">
        <f>(SUM(E112:G112))-(W112+Y112+AA112+AC112)</f>
        <v>0</v>
      </c>
    </row>
    <row r="113" spans="1:31" x14ac:dyDescent="0.5">
      <c r="A113" s="84"/>
      <c r="B113" s="307" t="s">
        <v>193</v>
      </c>
      <c r="C113" s="379"/>
      <c r="D113" s="380"/>
      <c r="E113" s="539"/>
      <c r="F113" s="128"/>
      <c r="G113" s="128"/>
      <c r="H113" s="379"/>
      <c r="I113" s="321"/>
      <c r="J113" s="321"/>
      <c r="K113" s="321"/>
      <c r="L113" s="321"/>
      <c r="M113" s="321"/>
      <c r="N113" s="320"/>
      <c r="O113" s="1515"/>
      <c r="P113" s="379"/>
      <c r="Q113" s="321"/>
      <c r="R113" s="321"/>
      <c r="S113" s="321"/>
      <c r="T113" s="320"/>
      <c r="U113" s="1516"/>
      <c r="V113" s="1432"/>
      <c r="W113" s="1433"/>
      <c r="X113" s="321"/>
      <c r="Y113" s="321"/>
      <c r="Z113" s="1432"/>
      <c r="AA113" s="1433"/>
      <c r="AB113" s="321"/>
      <c r="AC113" s="320"/>
      <c r="AD113" s="1521"/>
      <c r="AE113" s="1522"/>
    </row>
    <row r="114" spans="1:31" ht="24" x14ac:dyDescent="0.55000000000000004">
      <c r="A114" s="109">
        <v>7</v>
      </c>
      <c r="B114" s="231" t="s">
        <v>511</v>
      </c>
      <c r="C114" s="107"/>
      <c r="D114" s="107"/>
      <c r="E114" s="188"/>
      <c r="F114" s="188"/>
      <c r="G114" s="188"/>
      <c r="H114" s="187"/>
      <c r="I114" s="187"/>
      <c r="J114" s="187"/>
      <c r="K114" s="186"/>
      <c r="L114" s="186"/>
      <c r="M114" s="185"/>
      <c r="N114" s="185"/>
      <c r="O114" s="1149"/>
      <c r="P114" s="185"/>
      <c r="Q114" s="185"/>
      <c r="R114" s="185"/>
      <c r="S114" s="185"/>
      <c r="T114" s="185"/>
      <c r="U114" s="1149"/>
      <c r="V114" s="106"/>
      <c r="W114" s="106"/>
      <c r="X114" s="106"/>
      <c r="Y114" s="106"/>
      <c r="Z114" s="106"/>
      <c r="AA114" s="106"/>
      <c r="AB114" s="106"/>
      <c r="AC114" s="105"/>
      <c r="AD114" s="1206"/>
      <c r="AE114" s="1207"/>
    </row>
    <row r="115" spans="1:31" ht="45" x14ac:dyDescent="0.5">
      <c r="A115" s="184"/>
      <c r="B115" s="183"/>
      <c r="C115" s="182" t="s">
        <v>13</v>
      </c>
      <c r="D115" s="181" t="s">
        <v>12</v>
      </c>
      <c r="E115" s="180" t="s">
        <v>11</v>
      </c>
      <c r="F115" s="177" t="s">
        <v>10</v>
      </c>
      <c r="G115" s="176" t="s">
        <v>9</v>
      </c>
      <c r="H115" s="180" t="s">
        <v>25</v>
      </c>
      <c r="I115" s="177" t="s">
        <v>23</v>
      </c>
      <c r="J115" s="176" t="s">
        <v>22</v>
      </c>
      <c r="K115" s="395" t="s">
        <v>8</v>
      </c>
      <c r="L115" s="395" t="s">
        <v>545</v>
      </c>
      <c r="M115" s="396" t="s">
        <v>7</v>
      </c>
      <c r="N115" s="1152" t="s">
        <v>252</v>
      </c>
      <c r="O115" s="1112"/>
      <c r="P115" s="843" t="s">
        <v>263</v>
      </c>
      <c r="Q115" s="229" t="s">
        <v>274</v>
      </c>
      <c r="R115" s="175" t="s">
        <v>275</v>
      </c>
      <c r="S115" s="175" t="s">
        <v>276</v>
      </c>
      <c r="T115" s="879" t="s">
        <v>252</v>
      </c>
      <c r="U115" s="1523"/>
      <c r="V115" s="173"/>
      <c r="W115" s="170"/>
      <c r="X115" s="172"/>
      <c r="Y115" s="1153"/>
      <c r="Z115" s="173"/>
      <c r="AA115" s="170"/>
      <c r="AB115" s="1035"/>
      <c r="AC115" s="170"/>
      <c r="AD115" s="1113"/>
      <c r="AE115" s="1114"/>
    </row>
    <row r="116" spans="1:31" x14ac:dyDescent="0.5">
      <c r="A116" s="422"/>
      <c r="B116" s="281" t="s">
        <v>512</v>
      </c>
      <c r="C116" s="300"/>
      <c r="D116" s="299"/>
      <c r="E116" s="523"/>
      <c r="F116" s="112"/>
      <c r="G116" s="112"/>
      <c r="H116" s="869"/>
      <c r="I116" s="300"/>
      <c r="J116" s="300"/>
      <c r="K116" s="300"/>
      <c r="L116" s="300"/>
      <c r="M116" s="300"/>
      <c r="N116" s="302"/>
      <c r="O116" s="1401"/>
      <c r="P116" s="1402"/>
      <c r="Q116" s="1403"/>
      <c r="R116" s="1403"/>
      <c r="S116" s="1403"/>
      <c r="T116" s="1404"/>
      <c r="U116" s="1524"/>
      <c r="V116" s="1405"/>
      <c r="W116" s="1406"/>
      <c r="X116" s="300"/>
      <c r="Y116" s="300"/>
      <c r="Z116" s="1405"/>
      <c r="AA116" s="1406"/>
      <c r="AB116" s="300"/>
      <c r="AC116" s="302"/>
      <c r="AD116" s="1407"/>
      <c r="AE116" s="1408"/>
    </row>
    <row r="117" spans="1:31" x14ac:dyDescent="0.5">
      <c r="A117" s="496"/>
      <c r="B117" s="901" t="s">
        <v>533</v>
      </c>
      <c r="C117" s="1411">
        <v>0</v>
      </c>
      <c r="D117" s="378" t="s">
        <v>14</v>
      </c>
      <c r="E117" s="132" t="s">
        <v>0</v>
      </c>
      <c r="F117" s="95" t="s">
        <v>0</v>
      </c>
      <c r="G117" s="458" t="s">
        <v>0</v>
      </c>
      <c r="H117" s="97" t="s">
        <v>0</v>
      </c>
      <c r="I117" s="95" t="s">
        <v>0</v>
      </c>
      <c r="J117" s="95" t="s">
        <v>0</v>
      </c>
      <c r="K117" s="95" t="s">
        <v>0</v>
      </c>
      <c r="L117" s="95" t="s">
        <v>0</v>
      </c>
      <c r="M117" s="95" t="s">
        <v>0</v>
      </c>
      <c r="N117" s="1379">
        <v>0</v>
      </c>
      <c r="O117" s="1134">
        <f>C117-(SUM(H117:N117))</f>
        <v>0</v>
      </c>
      <c r="P117" s="1072" t="s">
        <v>0</v>
      </c>
      <c r="Q117" s="458" t="s">
        <v>0</v>
      </c>
      <c r="R117" s="458" t="s">
        <v>0</v>
      </c>
      <c r="S117" s="95" t="s">
        <v>0</v>
      </c>
      <c r="T117" s="1379">
        <v>0</v>
      </c>
      <c r="U117" s="1410">
        <f>C117-(SUM(P117:T117))</f>
        <v>0</v>
      </c>
      <c r="V117" s="1380">
        <v>0</v>
      </c>
      <c r="W117" s="478" t="s">
        <v>0</v>
      </c>
      <c r="X117" s="1382">
        <v>0</v>
      </c>
      <c r="Y117" s="1525" t="s">
        <v>0</v>
      </c>
      <c r="Z117" s="1380">
        <v>0</v>
      </c>
      <c r="AA117" s="478" t="s">
        <v>0</v>
      </c>
      <c r="AB117" s="1382">
        <v>0</v>
      </c>
      <c r="AC117" s="478" t="s">
        <v>0</v>
      </c>
      <c r="AD117" s="1281">
        <f t="shared" ref="AD117:AD119" si="32">C117-(V117+X117+Z117+AB117)</f>
        <v>0</v>
      </c>
      <c r="AE117" s="1246"/>
    </row>
    <row r="118" spans="1:31" x14ac:dyDescent="0.5">
      <c r="A118" s="496"/>
      <c r="B118" s="1016" t="s">
        <v>513</v>
      </c>
      <c r="C118" s="1411">
        <v>0</v>
      </c>
      <c r="D118" s="378" t="s">
        <v>1</v>
      </c>
      <c r="E118" s="132" t="s">
        <v>0</v>
      </c>
      <c r="F118" s="95" t="s">
        <v>0</v>
      </c>
      <c r="G118" s="458" t="s">
        <v>0</v>
      </c>
      <c r="H118" s="461" t="s">
        <v>0</v>
      </c>
      <c r="I118" s="319" t="s">
        <v>0</v>
      </c>
      <c r="J118" s="319" t="s">
        <v>0</v>
      </c>
      <c r="K118" s="1254">
        <v>0</v>
      </c>
      <c r="L118" s="1254">
        <v>0</v>
      </c>
      <c r="M118" s="1526">
        <v>0</v>
      </c>
      <c r="N118" s="1527">
        <v>0</v>
      </c>
      <c r="O118" s="1239">
        <v>0</v>
      </c>
      <c r="P118" s="1373">
        <v>0</v>
      </c>
      <c r="Q118" s="1375">
        <v>0</v>
      </c>
      <c r="R118" s="1376">
        <v>0</v>
      </c>
      <c r="S118" s="1240">
        <v>0</v>
      </c>
      <c r="T118" s="96" t="s">
        <v>0</v>
      </c>
      <c r="U118" s="1410">
        <f>C118-(SUM(P118:T118))</f>
        <v>0</v>
      </c>
      <c r="V118" s="1380">
        <v>0</v>
      </c>
      <c r="W118" s="478" t="s">
        <v>0</v>
      </c>
      <c r="X118" s="1382">
        <v>0</v>
      </c>
      <c r="Y118" s="1525" t="s">
        <v>0</v>
      </c>
      <c r="Z118" s="1380">
        <v>0</v>
      </c>
      <c r="AA118" s="478" t="s">
        <v>0</v>
      </c>
      <c r="AB118" s="1382">
        <v>0</v>
      </c>
      <c r="AC118" s="478" t="s">
        <v>0</v>
      </c>
      <c r="AD118" s="1281">
        <f t="shared" si="32"/>
        <v>0</v>
      </c>
      <c r="AE118" s="1246"/>
    </row>
    <row r="119" spans="1:31" x14ac:dyDescent="0.5">
      <c r="A119" s="496"/>
      <c r="B119" s="901" t="s">
        <v>514</v>
      </c>
      <c r="C119" s="1411">
        <v>0</v>
      </c>
      <c r="D119" s="1004" t="s">
        <v>1</v>
      </c>
      <c r="E119" s="132" t="s">
        <v>0</v>
      </c>
      <c r="F119" s="95" t="s">
        <v>0</v>
      </c>
      <c r="G119" s="458" t="s">
        <v>0</v>
      </c>
      <c r="H119" s="1528">
        <v>0</v>
      </c>
      <c r="I119" s="78" t="s">
        <v>0</v>
      </c>
      <c r="J119" s="78" t="s">
        <v>0</v>
      </c>
      <c r="K119" s="78" t="s">
        <v>0</v>
      </c>
      <c r="L119" s="78" t="s">
        <v>0</v>
      </c>
      <c r="M119" s="1165">
        <v>0</v>
      </c>
      <c r="N119" s="1529">
        <v>0</v>
      </c>
      <c r="O119" s="1530">
        <v>0</v>
      </c>
      <c r="P119" s="1528">
        <v>0</v>
      </c>
      <c r="Q119" s="1531">
        <v>0</v>
      </c>
      <c r="R119" s="1532">
        <v>0</v>
      </c>
      <c r="S119" s="1165">
        <v>0</v>
      </c>
      <c r="T119" s="80" t="s">
        <v>0</v>
      </c>
      <c r="U119" s="1166">
        <f>C119-(SUM(P119:T119))</f>
        <v>0</v>
      </c>
      <c r="V119" s="1380">
        <v>0</v>
      </c>
      <c r="W119" s="478" t="s">
        <v>0</v>
      </c>
      <c r="X119" s="1382">
        <v>0</v>
      </c>
      <c r="Y119" s="1525" t="s">
        <v>0</v>
      </c>
      <c r="Z119" s="1380">
        <v>0</v>
      </c>
      <c r="AA119" s="478" t="s">
        <v>0</v>
      </c>
      <c r="AB119" s="1382">
        <v>0</v>
      </c>
      <c r="AC119" s="478" t="s">
        <v>0</v>
      </c>
      <c r="AD119" s="1281">
        <f t="shared" si="32"/>
        <v>0</v>
      </c>
      <c r="AE119" s="1246"/>
    </row>
    <row r="120" spans="1:31" x14ac:dyDescent="0.5">
      <c r="A120" s="422"/>
      <c r="B120" s="281" t="s">
        <v>515</v>
      </c>
      <c r="C120" s="300"/>
      <c r="D120" s="299"/>
      <c r="E120" s="523"/>
      <c r="F120" s="112"/>
      <c r="G120" s="112"/>
      <c r="H120" s="869"/>
      <c r="I120" s="300"/>
      <c r="J120" s="300"/>
      <c r="K120" s="300"/>
      <c r="L120" s="300"/>
      <c r="M120" s="300"/>
      <c r="N120" s="302"/>
      <c r="O120" s="1401"/>
      <c r="P120" s="1402"/>
      <c r="Q120" s="1403"/>
      <c r="R120" s="1403"/>
      <c r="S120" s="1403"/>
      <c r="T120" s="1404"/>
      <c r="U120" s="1524"/>
      <c r="V120" s="1405"/>
      <c r="W120" s="1406"/>
      <c r="X120" s="300"/>
      <c r="Y120" s="301"/>
      <c r="Z120" s="1405"/>
      <c r="AA120" s="1406"/>
      <c r="AB120" s="300"/>
      <c r="AC120" s="1406"/>
      <c r="AD120" s="1407"/>
      <c r="AE120" s="1408"/>
    </row>
    <row r="121" spans="1:31" x14ac:dyDescent="0.5">
      <c r="A121" s="496"/>
      <c r="B121" s="901" t="s">
        <v>18</v>
      </c>
      <c r="C121" s="1092"/>
      <c r="D121" s="378" t="s">
        <v>18</v>
      </c>
      <c r="E121" s="139" t="s">
        <v>0</v>
      </c>
      <c r="F121" s="139" t="s">
        <v>0</v>
      </c>
      <c r="G121" s="458" t="s">
        <v>0</v>
      </c>
      <c r="H121" s="102" t="s">
        <v>0</v>
      </c>
      <c r="I121" s="139" t="s">
        <v>0</v>
      </c>
      <c r="J121" s="139" t="s">
        <v>0</v>
      </c>
      <c r="K121" s="139" t="s">
        <v>0</v>
      </c>
      <c r="L121" s="139" t="s">
        <v>0</v>
      </c>
      <c r="M121" s="458" t="s">
        <v>0</v>
      </c>
      <c r="N121" s="96" t="s">
        <v>0</v>
      </c>
      <c r="O121" s="1515"/>
      <c r="P121" s="1067" t="s">
        <v>0</v>
      </c>
      <c r="Q121" s="553" t="s">
        <v>0</v>
      </c>
      <c r="R121" s="553" t="s">
        <v>0</v>
      </c>
      <c r="S121" s="553" t="s">
        <v>0</v>
      </c>
      <c r="T121" s="80" t="s">
        <v>0</v>
      </c>
      <c r="U121" s="1516"/>
      <c r="V121" s="1533" t="s">
        <v>0</v>
      </c>
      <c r="W121" s="478" t="s">
        <v>0</v>
      </c>
      <c r="X121" s="280" t="s">
        <v>0</v>
      </c>
      <c r="Y121" s="1525" t="s">
        <v>0</v>
      </c>
      <c r="Z121" s="1533" t="s">
        <v>0</v>
      </c>
      <c r="AA121" s="478" t="s">
        <v>0</v>
      </c>
      <c r="AB121" s="280" t="s">
        <v>0</v>
      </c>
      <c r="AC121" s="478" t="s">
        <v>0</v>
      </c>
      <c r="AD121" s="280" t="s">
        <v>0</v>
      </c>
      <c r="AE121" s="478" t="s">
        <v>0</v>
      </c>
    </row>
    <row r="122" spans="1:31" x14ac:dyDescent="0.5">
      <c r="A122" s="422"/>
      <c r="B122" s="281" t="s">
        <v>516</v>
      </c>
      <c r="C122" s="300"/>
      <c r="D122" s="299"/>
      <c r="E122" s="523"/>
      <c r="F122" s="112"/>
      <c r="G122" s="112"/>
      <c r="H122" s="869"/>
      <c r="I122" s="300"/>
      <c r="J122" s="300"/>
      <c r="K122" s="300"/>
      <c r="L122" s="300"/>
      <c r="M122" s="300"/>
      <c r="N122" s="302"/>
      <c r="O122" s="1401"/>
      <c r="P122" s="1402"/>
      <c r="Q122" s="1403"/>
      <c r="R122" s="1403"/>
      <c r="S122" s="1403"/>
      <c r="T122" s="1404"/>
      <c r="U122" s="1524"/>
      <c r="V122" s="1405"/>
      <c r="W122" s="1406"/>
      <c r="X122" s="300"/>
      <c r="Y122" s="301"/>
      <c r="Z122" s="1405"/>
      <c r="AA122" s="1406"/>
      <c r="AB122" s="300"/>
      <c r="AC122" s="1406"/>
      <c r="AD122" s="1407"/>
      <c r="AE122" s="1408"/>
    </row>
    <row r="123" spans="1:31" x14ac:dyDescent="0.5">
      <c r="A123" s="496"/>
      <c r="B123" s="901" t="s">
        <v>534</v>
      </c>
      <c r="C123" s="1115">
        <v>0</v>
      </c>
      <c r="D123" s="378" t="s">
        <v>1</v>
      </c>
      <c r="E123" s="132" t="s">
        <v>0</v>
      </c>
      <c r="F123" s="95" t="s">
        <v>0</v>
      </c>
      <c r="G123" s="458" t="s">
        <v>0</v>
      </c>
      <c r="H123" s="102" t="s">
        <v>0</v>
      </c>
      <c r="I123" s="139" t="s">
        <v>0</v>
      </c>
      <c r="J123" s="139" t="s">
        <v>0</v>
      </c>
      <c r="K123" s="1184">
        <v>0</v>
      </c>
      <c r="L123" s="1184">
        <v>0</v>
      </c>
      <c r="M123" s="1234">
        <v>0</v>
      </c>
      <c r="N123" s="96" t="s">
        <v>0</v>
      </c>
      <c r="O123" s="1134">
        <f>C123-(SUM(H123:N123))</f>
        <v>0</v>
      </c>
      <c r="P123" s="1241">
        <v>0</v>
      </c>
      <c r="Q123" s="1375">
        <v>0</v>
      </c>
      <c r="R123" s="1375">
        <v>0</v>
      </c>
      <c r="S123" s="1422">
        <v>0</v>
      </c>
      <c r="T123" s="96" t="s">
        <v>0</v>
      </c>
      <c r="U123" s="1410">
        <f>C123-(SUM(P123:T123))</f>
        <v>0</v>
      </c>
      <c r="V123" s="1411">
        <v>0</v>
      </c>
      <c r="W123" s="478" t="s">
        <v>0</v>
      </c>
      <c r="X123" s="1123">
        <v>0</v>
      </c>
      <c r="Y123" s="1525" t="s">
        <v>0</v>
      </c>
      <c r="Z123" s="1411">
        <v>0</v>
      </c>
      <c r="AA123" s="478" t="s">
        <v>0</v>
      </c>
      <c r="AB123" s="1123">
        <v>0</v>
      </c>
      <c r="AC123" s="478" t="s">
        <v>0</v>
      </c>
      <c r="AD123" s="1281">
        <f t="shared" ref="AD123" si="33">C123-(V123+X123+Z123+AB123)</f>
        <v>0</v>
      </c>
      <c r="AE123" s="1246"/>
    </row>
    <row r="124" spans="1:31" x14ac:dyDescent="0.5">
      <c r="A124" s="496"/>
      <c r="B124" s="901" t="s">
        <v>517</v>
      </c>
      <c r="C124" s="493"/>
      <c r="D124" s="311"/>
      <c r="E124" s="505"/>
      <c r="F124" s="20"/>
      <c r="G124" s="41"/>
      <c r="H124" s="493"/>
      <c r="I124" s="464"/>
      <c r="J124" s="464"/>
      <c r="K124" s="464"/>
      <c r="L124" s="464"/>
      <c r="M124" s="464"/>
      <c r="N124" s="312"/>
      <c r="O124" s="1368"/>
      <c r="P124" s="493"/>
      <c r="Q124" s="464"/>
      <c r="R124" s="464"/>
      <c r="S124" s="464"/>
      <c r="T124" s="495"/>
      <c r="U124" s="1534"/>
      <c r="V124" s="1369"/>
      <c r="W124" s="1370"/>
      <c r="X124" s="464"/>
      <c r="Y124" s="494"/>
      <c r="Z124" s="1369"/>
      <c r="AA124" s="1370"/>
      <c r="AB124" s="464"/>
      <c r="AC124" s="1370"/>
      <c r="AD124" s="1407"/>
      <c r="AE124" s="1408"/>
    </row>
    <row r="125" spans="1:31" x14ac:dyDescent="0.5">
      <c r="A125" s="422"/>
      <c r="B125" s="281" t="s">
        <v>518</v>
      </c>
      <c r="C125" s="300"/>
      <c r="D125" s="299"/>
      <c r="E125" s="523"/>
      <c r="F125" s="112"/>
      <c r="G125" s="112"/>
      <c r="H125" s="869"/>
      <c r="I125" s="300"/>
      <c r="J125" s="300"/>
      <c r="K125" s="300"/>
      <c r="L125" s="300"/>
      <c r="M125" s="300"/>
      <c r="N125" s="302"/>
      <c r="O125" s="1401"/>
      <c r="P125" s="1402"/>
      <c r="Q125" s="1403"/>
      <c r="R125" s="1403"/>
      <c r="S125" s="1403"/>
      <c r="T125" s="1404"/>
      <c r="U125" s="1524"/>
      <c r="V125" s="1405"/>
      <c r="W125" s="1406"/>
      <c r="X125" s="300"/>
      <c r="Y125" s="301"/>
      <c r="Z125" s="1405"/>
      <c r="AA125" s="1406"/>
      <c r="AB125" s="300"/>
      <c r="AC125" s="1406"/>
      <c r="AD125" s="1407"/>
      <c r="AE125" s="1408"/>
    </row>
    <row r="126" spans="1:31" x14ac:dyDescent="0.5">
      <c r="A126" s="496"/>
      <c r="B126" s="901" t="s">
        <v>519</v>
      </c>
      <c r="C126" s="1411">
        <v>0</v>
      </c>
      <c r="D126" s="378" t="s">
        <v>14</v>
      </c>
      <c r="E126" s="139" t="s">
        <v>0</v>
      </c>
      <c r="F126" s="139" t="s">
        <v>0</v>
      </c>
      <c r="G126" s="458" t="s">
        <v>0</v>
      </c>
      <c r="H126" s="102" t="s">
        <v>0</v>
      </c>
      <c r="I126" s="139" t="s">
        <v>0</v>
      </c>
      <c r="J126" s="139" t="s">
        <v>0</v>
      </c>
      <c r="K126" s="139" t="s">
        <v>0</v>
      </c>
      <c r="L126" s="139" t="s">
        <v>0</v>
      </c>
      <c r="M126" s="458" t="s">
        <v>0</v>
      </c>
      <c r="N126" s="1535">
        <v>0</v>
      </c>
      <c r="O126" s="1134">
        <f>C126-(SUM(H126:N126))</f>
        <v>0</v>
      </c>
      <c r="P126" s="1072" t="s">
        <v>0</v>
      </c>
      <c r="Q126" s="458" t="s">
        <v>0</v>
      </c>
      <c r="R126" s="458" t="s">
        <v>0</v>
      </c>
      <c r="S126" s="95" t="s">
        <v>0</v>
      </c>
      <c r="T126" s="1379">
        <v>0</v>
      </c>
      <c r="U126" s="1410"/>
      <c r="V126" s="1411">
        <v>0</v>
      </c>
      <c r="W126" s="478" t="s">
        <v>0</v>
      </c>
      <c r="X126" s="1123">
        <v>0</v>
      </c>
      <c r="Y126" s="1525" t="s">
        <v>0</v>
      </c>
      <c r="Z126" s="1411">
        <v>0</v>
      </c>
      <c r="AA126" s="478" t="s">
        <v>0</v>
      </c>
      <c r="AB126" s="1123">
        <v>0</v>
      </c>
      <c r="AC126" s="478" t="s">
        <v>0</v>
      </c>
      <c r="AD126" s="1281">
        <f t="shared" ref="AD126:AD137" si="34">C126-(V126+X126+Z126+AB126)</f>
        <v>0</v>
      </c>
      <c r="AE126" s="1246"/>
    </row>
    <row r="127" spans="1:31" x14ac:dyDescent="0.5">
      <c r="A127" s="496"/>
      <c r="B127" s="304" t="s">
        <v>520</v>
      </c>
      <c r="C127" s="493"/>
      <c r="D127" s="311"/>
      <c r="E127" s="505"/>
      <c r="F127" s="20"/>
      <c r="G127" s="41"/>
      <c r="H127" s="493"/>
      <c r="I127" s="464"/>
      <c r="J127" s="464"/>
      <c r="K127" s="464"/>
      <c r="L127" s="464"/>
      <c r="M127" s="464"/>
      <c r="N127" s="312"/>
      <c r="O127" s="1536"/>
      <c r="P127" s="236"/>
      <c r="Q127" s="236"/>
      <c r="R127" s="236"/>
      <c r="S127" s="236"/>
      <c r="T127" s="236"/>
      <c r="U127" s="1414"/>
      <c r="V127" s="1369"/>
      <c r="W127" s="1370"/>
      <c r="X127" s="464"/>
      <c r="Y127" s="494"/>
      <c r="Z127" s="1369"/>
      <c r="AA127" s="1370"/>
      <c r="AB127" s="464"/>
      <c r="AC127" s="1370"/>
      <c r="AD127" s="1407"/>
      <c r="AE127" s="1408"/>
    </row>
    <row r="128" spans="1:31" x14ac:dyDescent="0.5">
      <c r="A128" s="496"/>
      <c r="B128" s="901" t="s">
        <v>522</v>
      </c>
      <c r="C128" s="1411">
        <v>0</v>
      </c>
      <c r="D128" s="378" t="s">
        <v>1</v>
      </c>
      <c r="E128" s="139" t="s">
        <v>0</v>
      </c>
      <c r="F128" s="139" t="s">
        <v>0</v>
      </c>
      <c r="G128" s="458" t="s">
        <v>0</v>
      </c>
      <c r="H128" s="1116">
        <v>0</v>
      </c>
      <c r="I128" s="1184">
        <v>0</v>
      </c>
      <c r="J128" s="1184">
        <v>0</v>
      </c>
      <c r="K128" s="139" t="s">
        <v>0</v>
      </c>
      <c r="L128" s="139" t="s">
        <v>0</v>
      </c>
      <c r="M128" s="458" t="s">
        <v>0</v>
      </c>
      <c r="N128" s="96" t="s">
        <v>0</v>
      </c>
      <c r="O128" s="1134">
        <f>C128-(SUM(H128:M128))</f>
        <v>0</v>
      </c>
      <c r="P128" s="1072" t="s">
        <v>0</v>
      </c>
      <c r="Q128" s="458" t="s">
        <v>0</v>
      </c>
      <c r="R128" s="1537">
        <v>0</v>
      </c>
      <c r="S128" s="95" t="s">
        <v>0</v>
      </c>
      <c r="T128" s="96" t="s">
        <v>0</v>
      </c>
      <c r="U128" s="1410">
        <f>C128-(SUM(P128:T128))</f>
        <v>0</v>
      </c>
      <c r="V128" s="1411">
        <v>0</v>
      </c>
      <c r="W128" s="478" t="s">
        <v>0</v>
      </c>
      <c r="X128" s="280" t="s">
        <v>0</v>
      </c>
      <c r="Y128" s="1525" t="s">
        <v>0</v>
      </c>
      <c r="Z128" s="1411">
        <v>0</v>
      </c>
      <c r="AA128" s="478" t="s">
        <v>0</v>
      </c>
      <c r="AB128" s="280" t="s">
        <v>0</v>
      </c>
      <c r="AC128" s="478" t="s">
        <v>0</v>
      </c>
      <c r="AD128" s="1281"/>
      <c r="AE128" s="1246"/>
    </row>
    <row r="129" spans="1:31" x14ac:dyDescent="0.5">
      <c r="A129" s="496"/>
      <c r="B129" s="1005" t="s">
        <v>523</v>
      </c>
      <c r="C129" s="493"/>
      <c r="D129" s="311"/>
      <c r="E129" s="505"/>
      <c r="F129" s="20"/>
      <c r="G129" s="41"/>
      <c r="H129" s="493"/>
      <c r="I129" s="464"/>
      <c r="J129" s="464"/>
      <c r="K129" s="464"/>
      <c r="L129" s="464"/>
      <c r="M129" s="464"/>
      <c r="N129" s="312"/>
      <c r="O129" s="1534"/>
      <c r="P129" s="464"/>
      <c r="Q129" s="464"/>
      <c r="R129" s="464"/>
      <c r="S129" s="464"/>
      <c r="T129" s="464"/>
      <c r="U129" s="1534"/>
      <c r="V129" s="1369"/>
      <c r="W129" s="1370"/>
      <c r="X129" s="464"/>
      <c r="Y129" s="494"/>
      <c r="Z129" s="1369"/>
      <c r="AA129" s="1370"/>
      <c r="AB129" s="464"/>
      <c r="AC129" s="1370"/>
      <c r="AD129" s="1407"/>
      <c r="AE129" s="1408"/>
    </row>
    <row r="130" spans="1:31" x14ac:dyDescent="0.5">
      <c r="A130" s="496"/>
      <c r="B130" s="1016" t="s">
        <v>521</v>
      </c>
      <c r="C130" s="1538">
        <v>0</v>
      </c>
      <c r="D130" s="497" t="s">
        <v>1</v>
      </c>
      <c r="E130" s="228" t="s">
        <v>0</v>
      </c>
      <c r="F130" s="228" t="s">
        <v>0</v>
      </c>
      <c r="G130" s="1032" t="s">
        <v>0</v>
      </c>
      <c r="H130" s="1539">
        <v>0</v>
      </c>
      <c r="I130" s="1178">
        <v>0</v>
      </c>
      <c r="J130" s="1178">
        <v>0</v>
      </c>
      <c r="K130" s="228" t="s">
        <v>0</v>
      </c>
      <c r="L130" s="228" t="s">
        <v>0</v>
      </c>
      <c r="M130" s="1032" t="s">
        <v>0</v>
      </c>
      <c r="N130" s="327" t="s">
        <v>0</v>
      </c>
      <c r="O130" s="1340">
        <f>C130-(SUM(H130:M130))</f>
        <v>0</v>
      </c>
      <c r="P130" s="1072" t="s">
        <v>0</v>
      </c>
      <c r="Q130" s="1537">
        <v>0</v>
      </c>
      <c r="R130" s="95" t="s">
        <v>0</v>
      </c>
      <c r="S130" s="95" t="s">
        <v>0</v>
      </c>
      <c r="T130" s="96" t="s">
        <v>0</v>
      </c>
      <c r="U130" s="1540">
        <f>C130-(SUM(P130:T130))</f>
        <v>0</v>
      </c>
      <c r="V130" s="1411">
        <v>0</v>
      </c>
      <c r="W130" s="478" t="s">
        <v>0</v>
      </c>
      <c r="X130" s="280" t="s">
        <v>0</v>
      </c>
      <c r="Y130" s="1525" t="s">
        <v>0</v>
      </c>
      <c r="Z130" s="1411">
        <v>0</v>
      </c>
      <c r="AA130" s="478" t="s">
        <v>0</v>
      </c>
      <c r="AB130" s="280" t="s">
        <v>0</v>
      </c>
      <c r="AC130" s="478" t="s">
        <v>0</v>
      </c>
      <c r="AD130" s="1281"/>
      <c r="AE130" s="1257"/>
    </row>
    <row r="131" spans="1:31" x14ac:dyDescent="0.5">
      <c r="A131" s="1003"/>
      <c r="B131" s="1021" t="s">
        <v>524</v>
      </c>
      <c r="C131" s="1380">
        <v>0</v>
      </c>
      <c r="D131" s="378" t="s">
        <v>1</v>
      </c>
      <c r="E131" s="95" t="s">
        <v>0</v>
      </c>
      <c r="F131" s="95" t="s">
        <v>0</v>
      </c>
      <c r="G131" s="458" t="s">
        <v>0</v>
      </c>
      <c r="H131" s="97" t="s">
        <v>0</v>
      </c>
      <c r="I131" s="95" t="s">
        <v>0</v>
      </c>
      <c r="J131" s="95" t="s">
        <v>0</v>
      </c>
      <c r="K131" s="1240">
        <v>0</v>
      </c>
      <c r="L131" s="1240">
        <v>0</v>
      </c>
      <c r="M131" s="1240">
        <v>0</v>
      </c>
      <c r="N131" s="96" t="s">
        <v>0</v>
      </c>
      <c r="O131" s="1410">
        <f>C131-(SUM(H131:M131))</f>
        <v>0</v>
      </c>
      <c r="P131" s="1241">
        <v>0</v>
      </c>
      <c r="Q131" s="1375">
        <v>0</v>
      </c>
      <c r="R131" s="1375">
        <v>0</v>
      </c>
      <c r="S131" s="1422">
        <v>0</v>
      </c>
      <c r="T131" s="96" t="s">
        <v>0</v>
      </c>
      <c r="U131" s="1541">
        <f>C131-(SUM(P131:T131))</f>
        <v>0</v>
      </c>
      <c r="V131" s="1380">
        <v>0</v>
      </c>
      <c r="W131" s="478" t="s">
        <v>0</v>
      </c>
      <c r="X131" s="1382">
        <v>0</v>
      </c>
      <c r="Y131" s="1525" t="s">
        <v>0</v>
      </c>
      <c r="Z131" s="1380">
        <v>0</v>
      </c>
      <c r="AA131" s="478" t="s">
        <v>0</v>
      </c>
      <c r="AB131" s="1382">
        <v>0</v>
      </c>
      <c r="AC131" s="478" t="s">
        <v>0</v>
      </c>
      <c r="AD131" s="1281">
        <f t="shared" si="34"/>
        <v>0</v>
      </c>
      <c r="AE131" s="1246"/>
    </row>
    <row r="132" spans="1:31" x14ac:dyDescent="0.5">
      <c r="A132" s="1017"/>
      <c r="B132" s="1022" t="s">
        <v>525</v>
      </c>
      <c r="C132" s="62"/>
      <c r="D132" s="41"/>
      <c r="E132" s="41"/>
      <c r="F132" s="41"/>
      <c r="G132" s="41"/>
      <c r="H132" s="62"/>
      <c r="I132" s="41"/>
      <c r="J132" s="41"/>
      <c r="K132" s="41"/>
      <c r="L132" s="41"/>
      <c r="M132" s="41"/>
      <c r="N132" s="103"/>
      <c r="O132" s="1542"/>
      <c r="P132" s="41"/>
      <c r="Q132" s="41"/>
      <c r="R132" s="41"/>
      <c r="S132" s="41"/>
      <c r="T132" s="41"/>
      <c r="U132" s="1542"/>
      <c r="V132" s="62"/>
      <c r="W132" s="103"/>
      <c r="X132" s="41"/>
      <c r="Y132" s="41"/>
      <c r="Z132" s="62"/>
      <c r="AA132" s="103"/>
      <c r="AB132" s="41"/>
      <c r="AC132" s="103"/>
      <c r="AD132" s="1543"/>
      <c r="AE132" s="1544"/>
    </row>
    <row r="133" spans="1:31" x14ac:dyDescent="0.5">
      <c r="A133" s="1017"/>
      <c r="B133" s="496" t="s">
        <v>526</v>
      </c>
      <c r="C133" s="1411">
        <v>0</v>
      </c>
      <c r="D133" s="1545" t="s">
        <v>1</v>
      </c>
      <c r="E133" s="139" t="s">
        <v>0</v>
      </c>
      <c r="F133" s="139" t="s">
        <v>0</v>
      </c>
      <c r="G133" s="448" t="s">
        <v>0</v>
      </c>
      <c r="H133" s="102" t="s">
        <v>0</v>
      </c>
      <c r="I133" s="139" t="s">
        <v>0</v>
      </c>
      <c r="J133" s="139" t="s">
        <v>0</v>
      </c>
      <c r="K133" s="1184">
        <v>0</v>
      </c>
      <c r="L133" s="1184">
        <v>0</v>
      </c>
      <c r="M133" s="1184">
        <v>0</v>
      </c>
      <c r="N133" s="101" t="s">
        <v>0</v>
      </c>
      <c r="O133" s="1546">
        <f>C133-(SUM(H133:N133))</f>
        <v>0</v>
      </c>
      <c r="P133" s="1223">
        <v>0</v>
      </c>
      <c r="Q133" s="1118">
        <v>0</v>
      </c>
      <c r="R133" s="1118">
        <v>0</v>
      </c>
      <c r="S133" s="1415">
        <v>0</v>
      </c>
      <c r="T133" s="101" t="s">
        <v>0</v>
      </c>
      <c r="U133" s="1547">
        <f>C133-(SUM(P133:T133))</f>
        <v>0</v>
      </c>
      <c r="V133" s="1411">
        <v>0</v>
      </c>
      <c r="W133" s="478" t="s">
        <v>0</v>
      </c>
      <c r="X133" s="1123">
        <v>0</v>
      </c>
      <c r="Y133" s="1525" t="s">
        <v>0</v>
      </c>
      <c r="Z133" s="1411">
        <v>0</v>
      </c>
      <c r="AA133" s="478" t="s">
        <v>0</v>
      </c>
      <c r="AB133" s="1123">
        <v>0</v>
      </c>
      <c r="AC133" s="478" t="s">
        <v>0</v>
      </c>
      <c r="AD133" s="1281">
        <f t="shared" si="34"/>
        <v>0</v>
      </c>
      <c r="AE133" s="1548"/>
    </row>
    <row r="134" spans="1:31" x14ac:dyDescent="0.5">
      <c r="A134" s="1017"/>
      <c r="B134" s="1022" t="s">
        <v>527</v>
      </c>
      <c r="C134" s="62"/>
      <c r="D134" s="41"/>
      <c r="E134" s="41"/>
      <c r="F134" s="41"/>
      <c r="G134" s="41"/>
      <c r="H134" s="62"/>
      <c r="I134" s="41"/>
      <c r="J134" s="41"/>
      <c r="K134" s="41"/>
      <c r="L134" s="41"/>
      <c r="M134" s="41"/>
      <c r="N134" s="103"/>
      <c r="O134" s="1542"/>
      <c r="P134" s="41"/>
      <c r="Q134" s="41"/>
      <c r="R134" s="41"/>
      <c r="S134" s="41"/>
      <c r="T134" s="41"/>
      <c r="U134" s="1542"/>
      <c r="V134" s="62"/>
      <c r="W134" s="103"/>
      <c r="X134" s="41"/>
      <c r="Y134" s="41"/>
      <c r="Z134" s="62"/>
      <c r="AA134" s="103"/>
      <c r="AB134" s="41"/>
      <c r="AC134" s="103"/>
      <c r="AD134" s="1543"/>
      <c r="AE134" s="1544"/>
    </row>
    <row r="135" spans="1:31" x14ac:dyDescent="0.5">
      <c r="A135" s="1017"/>
      <c r="B135" s="496" t="s">
        <v>542</v>
      </c>
      <c r="C135" s="1549">
        <v>0</v>
      </c>
      <c r="D135" s="1024" t="s">
        <v>164</v>
      </c>
      <c r="E135" s="1025" t="s">
        <v>0</v>
      </c>
      <c r="F135" s="139" t="s">
        <v>0</v>
      </c>
      <c r="G135" s="1550" t="s">
        <v>0</v>
      </c>
      <c r="H135" s="1025" t="s">
        <v>0</v>
      </c>
      <c r="I135" s="228" t="s">
        <v>0</v>
      </c>
      <c r="J135" s="228" t="s">
        <v>0</v>
      </c>
      <c r="K135" s="228" t="s">
        <v>0</v>
      </c>
      <c r="L135" s="228" t="s">
        <v>0</v>
      </c>
      <c r="M135" s="228" t="s">
        <v>0</v>
      </c>
      <c r="N135" s="1551">
        <v>0</v>
      </c>
      <c r="O135" s="1180">
        <f>C135-(SUM(H135:N135))</f>
        <v>0</v>
      </c>
      <c r="P135" s="1072" t="s">
        <v>0</v>
      </c>
      <c r="Q135" s="95" t="s">
        <v>0</v>
      </c>
      <c r="R135" s="95" t="s">
        <v>0</v>
      </c>
      <c r="S135" s="95" t="s">
        <v>0</v>
      </c>
      <c r="T135" s="1552">
        <v>0</v>
      </c>
      <c r="U135" s="1553">
        <f>C135-(SUM(P135:T135))</f>
        <v>0</v>
      </c>
      <c r="V135" s="1494">
        <v>0</v>
      </c>
      <c r="W135" s="478" t="s">
        <v>0</v>
      </c>
      <c r="X135" s="1496">
        <v>0</v>
      </c>
      <c r="Y135" s="1525" t="s">
        <v>0</v>
      </c>
      <c r="Z135" s="1494">
        <v>0</v>
      </c>
      <c r="AA135" s="478" t="s">
        <v>0</v>
      </c>
      <c r="AB135" s="1498">
        <v>0</v>
      </c>
      <c r="AC135" s="478" t="s">
        <v>0</v>
      </c>
      <c r="AD135" s="1281">
        <f t="shared" si="34"/>
        <v>0</v>
      </c>
      <c r="AE135" s="1246"/>
    </row>
    <row r="136" spans="1:31" x14ac:dyDescent="0.5">
      <c r="A136" s="422"/>
      <c r="B136" s="281" t="s">
        <v>550</v>
      </c>
      <c r="C136" s="300"/>
      <c r="D136" s="299"/>
      <c r="E136" s="523"/>
      <c r="F136" s="112"/>
      <c r="G136" s="112"/>
      <c r="H136" s="869"/>
      <c r="I136" s="300"/>
      <c r="J136" s="300"/>
      <c r="K136" s="300"/>
      <c r="L136" s="300"/>
      <c r="M136" s="300"/>
      <c r="N136" s="302"/>
      <c r="O136" s="1524"/>
      <c r="P136" s="1403"/>
      <c r="Q136" s="1403"/>
      <c r="R136" s="1403"/>
      <c r="S136" s="1403"/>
      <c r="T136" s="1403"/>
      <c r="U136" s="1524"/>
      <c r="V136" s="1405"/>
      <c r="W136" s="1406"/>
      <c r="X136" s="300"/>
      <c r="Y136" s="301"/>
      <c r="Z136" s="1405"/>
      <c r="AA136" s="1406"/>
      <c r="AB136" s="300"/>
      <c r="AC136" s="1406"/>
      <c r="AD136" s="1407"/>
      <c r="AE136" s="1408"/>
    </row>
    <row r="137" spans="1:31" x14ac:dyDescent="0.5">
      <c r="A137" s="496"/>
      <c r="B137" s="901" t="s">
        <v>530</v>
      </c>
      <c r="C137" s="1411">
        <v>0</v>
      </c>
      <c r="D137" s="378" t="s">
        <v>1</v>
      </c>
      <c r="E137" s="139" t="s">
        <v>0</v>
      </c>
      <c r="F137" s="139" t="s">
        <v>0</v>
      </c>
      <c r="G137" s="458" t="s">
        <v>0</v>
      </c>
      <c r="H137" s="102" t="s">
        <v>0</v>
      </c>
      <c r="I137" s="139" t="s">
        <v>0</v>
      </c>
      <c r="J137" s="139" t="s">
        <v>0</v>
      </c>
      <c r="K137" s="1427">
        <v>0</v>
      </c>
      <c r="L137" s="1427">
        <v>0</v>
      </c>
      <c r="M137" s="1554">
        <v>0</v>
      </c>
      <c r="N137" s="96" t="s">
        <v>0</v>
      </c>
      <c r="O137" s="1138">
        <f>C137-(SUM(H137:N137))</f>
        <v>0</v>
      </c>
      <c r="P137" s="1167">
        <v>0</v>
      </c>
      <c r="Q137" s="1531">
        <v>0</v>
      </c>
      <c r="R137" s="1531">
        <v>0</v>
      </c>
      <c r="S137" s="1555">
        <v>0</v>
      </c>
      <c r="T137" s="80" t="s">
        <v>0</v>
      </c>
      <c r="U137" s="1166">
        <f>C137-(SUM(P137:T137))</f>
        <v>0</v>
      </c>
      <c r="V137" s="1411">
        <v>0</v>
      </c>
      <c r="W137" s="478" t="s">
        <v>0</v>
      </c>
      <c r="X137" s="1123">
        <v>0</v>
      </c>
      <c r="Y137" s="1525" t="s">
        <v>0</v>
      </c>
      <c r="Z137" s="1411">
        <v>0</v>
      </c>
      <c r="AA137" s="478" t="s">
        <v>0</v>
      </c>
      <c r="AB137" s="1123">
        <v>0</v>
      </c>
      <c r="AC137" s="478" t="s">
        <v>0</v>
      </c>
      <c r="AD137" s="1281">
        <f t="shared" si="34"/>
        <v>0</v>
      </c>
      <c r="AE137" s="1246"/>
    </row>
    <row r="138" spans="1:31" x14ac:dyDescent="0.5">
      <c r="A138" s="422"/>
      <c r="B138" s="281" t="s">
        <v>532</v>
      </c>
      <c r="C138" s="300"/>
      <c r="D138" s="299"/>
      <c r="E138" s="523"/>
      <c r="F138" s="112"/>
      <c r="G138" s="112"/>
      <c r="H138" s="869"/>
      <c r="I138" s="300"/>
      <c r="J138" s="300"/>
      <c r="K138" s="300"/>
      <c r="L138" s="300"/>
      <c r="M138" s="300"/>
      <c r="N138" s="302"/>
      <c r="O138" s="1524"/>
      <c r="P138" s="1403"/>
      <c r="Q138" s="1403"/>
      <c r="R138" s="1403"/>
      <c r="S138" s="1403"/>
      <c r="T138" s="1403"/>
      <c r="U138" s="1524"/>
      <c r="V138" s="1405"/>
      <c r="W138" s="1406"/>
      <c r="X138" s="300"/>
      <c r="Y138" s="301"/>
      <c r="Z138" s="1405"/>
      <c r="AA138" s="1406"/>
      <c r="AB138" s="300"/>
      <c r="AC138" s="1406"/>
      <c r="AD138" s="1407"/>
      <c r="AE138" s="1408"/>
    </row>
    <row r="139" spans="1:31" x14ac:dyDescent="0.5">
      <c r="A139" s="325"/>
      <c r="B139" s="307" t="s">
        <v>18</v>
      </c>
      <c r="C139" s="1074"/>
      <c r="D139" s="1004" t="s">
        <v>18</v>
      </c>
      <c r="E139" s="152" t="s">
        <v>0</v>
      </c>
      <c r="F139" s="152" t="s">
        <v>0</v>
      </c>
      <c r="G139" s="553" t="s">
        <v>0</v>
      </c>
      <c r="H139" s="1161" t="s">
        <v>0</v>
      </c>
      <c r="I139" s="152" t="s">
        <v>0</v>
      </c>
      <c r="J139" s="152" t="s">
        <v>0</v>
      </c>
      <c r="K139" s="152" t="s">
        <v>0</v>
      </c>
      <c r="L139" s="152" t="s">
        <v>0</v>
      </c>
      <c r="M139" s="553" t="s">
        <v>0</v>
      </c>
      <c r="N139" s="80" t="s">
        <v>0</v>
      </c>
      <c r="O139" s="1556"/>
      <c r="P139" s="1067" t="s">
        <v>0</v>
      </c>
      <c r="Q139" s="553" t="s">
        <v>0</v>
      </c>
      <c r="R139" s="553" t="s">
        <v>0</v>
      </c>
      <c r="S139" s="553" t="s">
        <v>0</v>
      </c>
      <c r="T139" s="80" t="s">
        <v>0</v>
      </c>
      <c r="U139" s="1166"/>
      <c r="V139" s="1067" t="s">
        <v>0</v>
      </c>
      <c r="W139" s="1557" t="s">
        <v>0</v>
      </c>
      <c r="X139" s="750" t="s">
        <v>0</v>
      </c>
      <c r="Y139" s="1558" t="s">
        <v>0</v>
      </c>
      <c r="Z139" s="1067" t="s">
        <v>0</v>
      </c>
      <c r="AA139" s="1557" t="s">
        <v>0</v>
      </c>
      <c r="AB139" s="750" t="s">
        <v>0</v>
      </c>
      <c r="AC139" s="1557" t="s">
        <v>0</v>
      </c>
      <c r="AD139" s="280" t="s">
        <v>0</v>
      </c>
      <c r="AE139" s="478" t="s">
        <v>0</v>
      </c>
    </row>
  </sheetData>
  <mergeCells count="20">
    <mergeCell ref="A1:AC1"/>
    <mergeCell ref="A2:A5"/>
    <mergeCell ref="B2:B5"/>
    <mergeCell ref="C2:D5"/>
    <mergeCell ref="E2:G5"/>
    <mergeCell ref="H2:N5"/>
    <mergeCell ref="O2:O5"/>
    <mergeCell ref="P2:T5"/>
    <mergeCell ref="U2:U5"/>
    <mergeCell ref="V2:AC2"/>
    <mergeCell ref="V4:W4"/>
    <mergeCell ref="X4:Y4"/>
    <mergeCell ref="Z4:AA4"/>
    <mergeCell ref="AB4:AC4"/>
    <mergeCell ref="AD4:AE4"/>
    <mergeCell ref="AD2:AE3"/>
    <mergeCell ref="V3:W3"/>
    <mergeCell ref="X3:Y3"/>
    <mergeCell ref="Z3:AA3"/>
    <mergeCell ref="AB3:AC3"/>
  </mergeCells>
  <dataValidations count="1">
    <dataValidation type="custom" operator="lessThan" showInputMessage="1" showErrorMessage="1" sqref="E10">
      <formula1>E10&gt;=0</formula1>
    </dataValidation>
  </dataValidations>
  <printOptions horizontalCentered="1"/>
  <pageMargins left="0" right="0" top="0.39370078740157483" bottom="0.39370078740157483" header="0" footer="0"/>
  <pageSetup paperSize="9" scale="60" fitToHeight="0" orientation="landscape" r:id="rId1"/>
  <rowBreaks count="2" manualBreakCount="2">
    <brk id="32" max="16383" man="1"/>
    <brk id="68" max="16383" man="1"/>
  </rowBreaks>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41"/>
  <sheetViews>
    <sheetView view="pageBreakPreview" topLeftCell="A10" zoomScale="85" zoomScaleNormal="130" zoomScaleSheetLayoutView="85" workbookViewId="0">
      <selection activeCell="B137" sqref="B137"/>
    </sheetView>
  </sheetViews>
  <sheetFormatPr defaultRowHeight="21.75" x14ac:dyDescent="0.5"/>
  <cols>
    <col min="1" max="1" width="2.5" style="1" customWidth="1"/>
    <col min="2" max="2" width="30.125" style="1" customWidth="1"/>
    <col min="3" max="3" width="6.75" style="1" customWidth="1"/>
    <col min="4" max="4" width="4.625" style="1" bestFit="1" customWidth="1"/>
    <col min="5" max="7" width="9.875" style="1" customWidth="1"/>
    <col min="8" max="15" width="6.875" style="1" customWidth="1"/>
    <col min="16" max="16" width="7.625" style="1" hidden="1" customWidth="1"/>
    <col min="17" max="17" width="6.875" style="2" customWidth="1"/>
    <col min="18" max="21" width="6.875" style="1" customWidth="1"/>
    <col min="22" max="22" width="6.875" style="1" hidden="1" customWidth="1"/>
    <col min="23" max="23" width="7.75" style="1" customWidth="1"/>
    <col min="24" max="24" width="9" style="1" customWidth="1"/>
    <col min="25" max="25" width="7.75" style="1" customWidth="1"/>
    <col min="26" max="26" width="9" style="1" customWidth="1"/>
    <col min="27" max="27" width="7.75" style="1" customWidth="1"/>
    <col min="28" max="28" width="9" style="1" customWidth="1"/>
    <col min="29" max="29" width="7.75" style="1" customWidth="1"/>
    <col min="30" max="30" width="9" style="1" customWidth="1"/>
    <col min="31" max="31" width="7.75" style="1" customWidth="1"/>
    <col min="32" max="32" width="9" style="1" customWidth="1"/>
    <col min="33" max="16384" width="9" style="1"/>
  </cols>
  <sheetData>
    <row r="1" spans="1:46" ht="27.75" x14ac:dyDescent="0.65">
      <c r="A1" s="1575" t="s">
        <v>208</v>
      </c>
      <c r="B1" s="1575"/>
      <c r="C1" s="1575"/>
      <c r="D1" s="1575"/>
      <c r="E1" s="1575"/>
      <c r="F1" s="1575"/>
      <c r="G1" s="1575"/>
      <c r="H1" s="1575"/>
      <c r="I1" s="1575"/>
      <c r="J1" s="1575"/>
      <c r="K1" s="1575"/>
      <c r="L1" s="1575"/>
      <c r="M1" s="1575"/>
      <c r="N1" s="1575"/>
      <c r="O1" s="1575"/>
      <c r="P1" s="1575"/>
      <c r="Q1" s="1575"/>
      <c r="R1" s="1575"/>
      <c r="S1" s="1575"/>
      <c r="T1" s="1575"/>
      <c r="U1" s="1575"/>
      <c r="V1" s="1575"/>
      <c r="W1" s="1576"/>
      <c r="X1" s="1576"/>
      <c r="Y1" s="1576"/>
      <c r="Z1" s="1576"/>
      <c r="AA1" s="1576"/>
      <c r="AB1" s="1576"/>
      <c r="AC1" s="1576"/>
      <c r="AD1" s="1576"/>
      <c r="AE1" s="1576"/>
      <c r="AF1" s="1576"/>
    </row>
    <row r="2" spans="1:46" ht="27.75" x14ac:dyDescent="0.65">
      <c r="A2" s="1575" t="s">
        <v>268</v>
      </c>
      <c r="B2" s="1575"/>
      <c r="C2" s="1575"/>
      <c r="D2" s="1575"/>
      <c r="E2" s="1575"/>
      <c r="F2" s="1575"/>
      <c r="G2" s="1575"/>
      <c r="H2" s="1575"/>
      <c r="I2" s="1575"/>
      <c r="J2" s="1575"/>
      <c r="K2" s="1575"/>
      <c r="L2" s="1575"/>
      <c r="M2" s="1575"/>
      <c r="N2" s="1575"/>
      <c r="O2" s="1575"/>
      <c r="P2" s="1575"/>
      <c r="Q2" s="1575"/>
      <c r="R2" s="1575"/>
      <c r="S2" s="1575"/>
      <c r="T2" s="1575"/>
      <c r="U2" s="1575"/>
      <c r="V2" s="1575"/>
      <c r="W2" s="1576"/>
      <c r="X2" s="1576"/>
      <c r="Y2" s="1576"/>
      <c r="Z2" s="1576"/>
      <c r="AA2" s="1576"/>
      <c r="AB2" s="1576"/>
      <c r="AC2" s="1576"/>
      <c r="AD2" s="1576"/>
      <c r="AE2" s="1576"/>
      <c r="AF2" s="1576"/>
    </row>
    <row r="3" spans="1:46" ht="21.75" customHeight="1" x14ac:dyDescent="0.5">
      <c r="A3" s="1577" t="s">
        <v>38</v>
      </c>
      <c r="B3" s="1579" t="s">
        <v>37</v>
      </c>
      <c r="C3" s="1581" t="s">
        <v>36</v>
      </c>
      <c r="D3" s="1582"/>
      <c r="E3" s="1579" t="s">
        <v>35</v>
      </c>
      <c r="F3" s="1587"/>
      <c r="G3" s="1588"/>
      <c r="H3" s="1581" t="s">
        <v>34</v>
      </c>
      <c r="I3" s="1565"/>
      <c r="J3" s="1565"/>
      <c r="K3" s="1565"/>
      <c r="L3" s="1565"/>
      <c r="M3" s="1565"/>
      <c r="N3" s="1565"/>
      <c r="O3" s="1565"/>
      <c r="P3" s="1569" t="s">
        <v>290</v>
      </c>
      <c r="Q3" s="1579" t="s">
        <v>33</v>
      </c>
      <c r="R3" s="1587"/>
      <c r="S3" s="1587"/>
      <c r="T3" s="1587"/>
      <c r="U3" s="1588"/>
      <c r="V3" s="1572" t="s">
        <v>290</v>
      </c>
      <c r="W3" s="1564" t="s">
        <v>32</v>
      </c>
      <c r="X3" s="1564"/>
      <c r="Y3" s="1564"/>
      <c r="Z3" s="1564"/>
      <c r="AA3" s="1564"/>
      <c r="AB3" s="1564"/>
      <c r="AC3" s="1564"/>
      <c r="AD3" s="1563"/>
      <c r="AE3" s="1581" t="s">
        <v>279</v>
      </c>
      <c r="AF3" s="1566"/>
    </row>
    <row r="4" spans="1:46" x14ac:dyDescent="0.5">
      <c r="A4" s="1578"/>
      <c r="B4" s="1580"/>
      <c r="C4" s="1583"/>
      <c r="D4" s="1584"/>
      <c r="E4" s="1589"/>
      <c r="F4" s="1590"/>
      <c r="G4" s="1591"/>
      <c r="H4" s="1583"/>
      <c r="I4" s="1595"/>
      <c r="J4" s="1595"/>
      <c r="K4" s="1595"/>
      <c r="L4" s="1595"/>
      <c r="M4" s="1595"/>
      <c r="N4" s="1595"/>
      <c r="O4" s="1595"/>
      <c r="P4" s="1570"/>
      <c r="Q4" s="1589"/>
      <c r="R4" s="1590"/>
      <c r="S4" s="1590"/>
      <c r="T4" s="1590"/>
      <c r="U4" s="1591"/>
      <c r="V4" s="1573"/>
      <c r="W4" s="1564" t="s">
        <v>31</v>
      </c>
      <c r="X4" s="1564"/>
      <c r="Y4" s="1562" t="s">
        <v>30</v>
      </c>
      <c r="Z4" s="1564"/>
      <c r="AA4" s="1562" t="s">
        <v>29</v>
      </c>
      <c r="AB4" s="1564"/>
      <c r="AC4" s="1562" t="s">
        <v>28</v>
      </c>
      <c r="AD4" s="1563"/>
      <c r="AE4" s="1599"/>
      <c r="AF4" s="1568"/>
    </row>
    <row r="5" spans="1:46" ht="18.75" customHeight="1" x14ac:dyDescent="0.5">
      <c r="A5" s="1578"/>
      <c r="B5" s="1580"/>
      <c r="C5" s="1583"/>
      <c r="D5" s="1584"/>
      <c r="E5" s="1589"/>
      <c r="F5" s="1590"/>
      <c r="G5" s="1591"/>
      <c r="H5" s="1583"/>
      <c r="I5" s="1595"/>
      <c r="J5" s="1595"/>
      <c r="K5" s="1595"/>
      <c r="L5" s="1595"/>
      <c r="M5" s="1595"/>
      <c r="N5" s="1595"/>
      <c r="O5" s="1595"/>
      <c r="P5" s="1570"/>
      <c r="Q5" s="1589"/>
      <c r="R5" s="1590"/>
      <c r="S5" s="1590"/>
      <c r="T5" s="1590"/>
      <c r="U5" s="1591"/>
      <c r="V5" s="1573"/>
      <c r="W5" s="1564" t="s">
        <v>27</v>
      </c>
      <c r="X5" s="1563"/>
      <c r="Y5" s="1562" t="s">
        <v>27</v>
      </c>
      <c r="Z5" s="1563"/>
      <c r="AA5" s="1562" t="s">
        <v>27</v>
      </c>
      <c r="AB5" s="1563"/>
      <c r="AC5" s="1562" t="s">
        <v>27</v>
      </c>
      <c r="AD5" s="1563"/>
      <c r="AE5" s="1562" t="s">
        <v>27</v>
      </c>
      <c r="AF5" s="1563"/>
    </row>
    <row r="6" spans="1:46" ht="40.5" customHeight="1" x14ac:dyDescent="0.5">
      <c r="A6" s="1578"/>
      <c r="B6" s="1580"/>
      <c r="C6" s="1585"/>
      <c r="D6" s="1586"/>
      <c r="E6" s="1592"/>
      <c r="F6" s="1593"/>
      <c r="G6" s="1594"/>
      <c r="H6" s="1585"/>
      <c r="I6" s="1596"/>
      <c r="J6" s="1596"/>
      <c r="K6" s="1596"/>
      <c r="L6" s="1596"/>
      <c r="M6" s="1596"/>
      <c r="N6" s="1596"/>
      <c r="O6" s="1596"/>
      <c r="P6" s="1571"/>
      <c r="Q6" s="1592"/>
      <c r="R6" s="1593"/>
      <c r="S6" s="1593"/>
      <c r="T6" s="1593"/>
      <c r="U6" s="1594"/>
      <c r="V6" s="1574"/>
      <c r="W6" s="468" t="s">
        <v>278</v>
      </c>
      <c r="X6" s="189" t="s">
        <v>26</v>
      </c>
      <c r="Y6" s="468" t="s">
        <v>278</v>
      </c>
      <c r="Z6" s="189" t="s">
        <v>26</v>
      </c>
      <c r="AA6" s="468" t="s">
        <v>278</v>
      </c>
      <c r="AB6" s="189" t="s">
        <v>26</v>
      </c>
      <c r="AC6" s="468" t="s">
        <v>278</v>
      </c>
      <c r="AD6" s="189" t="s">
        <v>26</v>
      </c>
      <c r="AE6" s="469" t="s">
        <v>278</v>
      </c>
      <c r="AF6" s="189" t="s">
        <v>26</v>
      </c>
    </row>
    <row r="7" spans="1:46" ht="24" x14ac:dyDescent="0.55000000000000004">
      <c r="A7" s="109">
        <v>1</v>
      </c>
      <c r="B7" s="108" t="s">
        <v>253</v>
      </c>
      <c r="C7" s="107"/>
      <c r="D7" s="107"/>
      <c r="E7" s="188"/>
      <c r="F7" s="188"/>
      <c r="G7" s="188"/>
      <c r="H7" s="187"/>
      <c r="I7" s="186"/>
      <c r="J7" s="186"/>
      <c r="K7" s="186"/>
      <c r="L7" s="186"/>
      <c r="M7" s="186"/>
      <c r="N7" s="185"/>
      <c r="O7" s="185"/>
      <c r="P7" s="575"/>
      <c r="Q7" s="842"/>
      <c r="R7" s="185"/>
      <c r="S7" s="185"/>
      <c r="T7" s="185"/>
      <c r="U7" s="878"/>
      <c r="V7" s="575"/>
      <c r="W7" s="106"/>
      <c r="X7" s="106"/>
      <c r="Y7" s="106"/>
      <c r="Z7" s="106"/>
      <c r="AA7" s="106"/>
      <c r="AB7" s="106"/>
      <c r="AC7" s="106"/>
      <c r="AD7" s="105"/>
      <c r="AE7" s="470"/>
      <c r="AF7" s="105"/>
      <c r="AH7" s="169"/>
      <c r="AI7" s="169"/>
      <c r="AJ7" s="169"/>
      <c r="AK7" s="169"/>
      <c r="AL7" s="169"/>
      <c r="AM7" s="169"/>
      <c r="AN7" s="169"/>
      <c r="AO7" s="169"/>
      <c r="AP7" s="169"/>
      <c r="AQ7" s="169"/>
      <c r="AR7" s="169"/>
      <c r="AS7" s="169"/>
      <c r="AT7" s="169"/>
    </row>
    <row r="8" spans="1:46" ht="45" x14ac:dyDescent="0.5">
      <c r="A8" s="387"/>
      <c r="B8" s="183"/>
      <c r="C8" s="416" t="s">
        <v>13</v>
      </c>
      <c r="D8" s="417" t="s">
        <v>12</v>
      </c>
      <c r="E8" s="180" t="s">
        <v>11</v>
      </c>
      <c r="F8" s="177" t="s">
        <v>10</v>
      </c>
      <c r="G8" s="179" t="s">
        <v>9</v>
      </c>
      <c r="H8" s="178" t="s">
        <v>25</v>
      </c>
      <c r="I8" s="177" t="s">
        <v>24</v>
      </c>
      <c r="J8" s="177" t="s">
        <v>23</v>
      </c>
      <c r="K8" s="176" t="s">
        <v>22</v>
      </c>
      <c r="L8" s="395" t="s">
        <v>8</v>
      </c>
      <c r="M8" s="395" t="s">
        <v>226</v>
      </c>
      <c r="N8" s="396" t="s">
        <v>7</v>
      </c>
      <c r="O8" s="540" t="s">
        <v>252</v>
      </c>
      <c r="P8" s="541"/>
      <c r="Q8" s="843" t="s">
        <v>263</v>
      </c>
      <c r="R8" s="229" t="s">
        <v>274</v>
      </c>
      <c r="S8" s="175" t="s">
        <v>275</v>
      </c>
      <c r="T8" s="175" t="s">
        <v>276</v>
      </c>
      <c r="U8" s="879" t="s">
        <v>252</v>
      </c>
      <c r="V8" s="577"/>
      <c r="W8" s="172"/>
      <c r="X8" s="170"/>
      <c r="Y8" s="173"/>
      <c r="Z8" s="170"/>
      <c r="AA8" s="172"/>
      <c r="AB8" s="170"/>
      <c r="AC8" s="171"/>
      <c r="AD8" s="170"/>
      <c r="AE8" s="142"/>
      <c r="AF8" s="141"/>
    </row>
    <row r="9" spans="1:46" ht="24" x14ac:dyDescent="0.55000000000000004">
      <c r="A9" s="168"/>
      <c r="B9" s="167" t="s">
        <v>218</v>
      </c>
      <c r="C9" s="660">
        <v>35</v>
      </c>
      <c r="D9" s="166" t="s">
        <v>1</v>
      </c>
      <c r="E9" s="165" t="s">
        <v>0</v>
      </c>
      <c r="F9" s="596">
        <v>19250</v>
      </c>
      <c r="G9" s="164" t="s">
        <v>0</v>
      </c>
      <c r="H9" s="595"/>
      <c r="I9" s="596"/>
      <c r="J9" s="234" t="s">
        <v>0</v>
      </c>
      <c r="K9" s="234" t="s">
        <v>0</v>
      </c>
      <c r="L9" s="234" t="s">
        <v>0</v>
      </c>
      <c r="M9" s="234" t="s">
        <v>0</v>
      </c>
      <c r="N9" s="592"/>
      <c r="O9" s="593"/>
      <c r="P9" s="594">
        <f>C9-(SUM(H9:O9))</f>
        <v>35</v>
      </c>
      <c r="Q9" s="844"/>
      <c r="R9" s="596"/>
      <c r="S9" s="597"/>
      <c r="T9" s="597"/>
      <c r="U9" s="880"/>
      <c r="V9" s="875">
        <f>C9-(SUM(Q9:U9))</f>
        <v>35</v>
      </c>
      <c r="W9" s="633"/>
      <c r="X9" s="634"/>
      <c r="Y9" s="635"/>
      <c r="Z9" s="634"/>
      <c r="AA9" s="633"/>
      <c r="AB9" s="634"/>
      <c r="AC9" s="636"/>
      <c r="AD9" s="634"/>
      <c r="AE9" s="637">
        <f>C9-(W9+AA9)</f>
        <v>35</v>
      </c>
      <c r="AF9" s="638">
        <f>F9-(X9+AB9)</f>
        <v>19250</v>
      </c>
      <c r="AH9" s="156"/>
      <c r="AI9" s="156"/>
      <c r="AJ9" s="156"/>
      <c r="AK9" s="156"/>
      <c r="AL9" s="156"/>
      <c r="AM9" s="156"/>
      <c r="AN9" s="156"/>
      <c r="AO9" s="156"/>
      <c r="AP9" s="156"/>
      <c r="AQ9" s="156"/>
      <c r="AR9" s="156"/>
      <c r="AS9" s="156"/>
      <c r="AT9" s="155"/>
    </row>
    <row r="10" spans="1:46" ht="45" x14ac:dyDescent="0.55000000000000004">
      <c r="A10" s="184"/>
      <c r="B10" s="183"/>
      <c r="C10" s="182" t="s">
        <v>13</v>
      </c>
      <c r="D10" s="181" t="s">
        <v>12</v>
      </c>
      <c r="E10" s="180" t="s">
        <v>11</v>
      </c>
      <c r="F10" s="177" t="s">
        <v>10</v>
      </c>
      <c r="G10" s="179" t="s">
        <v>9</v>
      </c>
      <c r="H10" s="178" t="s">
        <v>25</v>
      </c>
      <c r="I10" s="177" t="s">
        <v>24</v>
      </c>
      <c r="J10" s="177" t="s">
        <v>23</v>
      </c>
      <c r="K10" s="176" t="s">
        <v>22</v>
      </c>
      <c r="L10" s="395" t="s">
        <v>8</v>
      </c>
      <c r="M10" s="395" t="s">
        <v>226</v>
      </c>
      <c r="N10" s="396" t="s">
        <v>7</v>
      </c>
      <c r="O10" s="540" t="s">
        <v>252</v>
      </c>
      <c r="P10" s="541"/>
      <c r="Q10" s="843" t="s">
        <v>21</v>
      </c>
      <c r="R10" s="175" t="s">
        <v>20</v>
      </c>
      <c r="S10" s="175" t="s">
        <v>19</v>
      </c>
      <c r="T10" s="175"/>
      <c r="U10" s="174"/>
      <c r="V10" s="577"/>
      <c r="W10" s="172"/>
      <c r="X10" s="170"/>
      <c r="Y10" s="173"/>
      <c r="Z10" s="170"/>
      <c r="AA10" s="172"/>
      <c r="AB10" s="170"/>
      <c r="AC10" s="171"/>
      <c r="AD10" s="170"/>
      <c r="AE10" s="171"/>
      <c r="AF10" s="170"/>
      <c r="AH10" s="169"/>
      <c r="AI10" s="169"/>
      <c r="AJ10" s="169"/>
      <c r="AK10" s="169"/>
      <c r="AL10" s="169"/>
      <c r="AM10" s="169"/>
      <c r="AN10" s="169"/>
      <c r="AO10" s="169"/>
      <c r="AP10" s="169"/>
      <c r="AQ10" s="169"/>
      <c r="AR10" s="169"/>
      <c r="AS10" s="169"/>
      <c r="AT10" s="169"/>
    </row>
    <row r="11" spans="1:46" ht="24" x14ac:dyDescent="0.55000000000000004">
      <c r="A11" s="114"/>
      <c r="B11" s="163" t="s">
        <v>282</v>
      </c>
      <c r="C11" s="658">
        <v>50</v>
      </c>
      <c r="D11" s="162" t="s">
        <v>1</v>
      </c>
      <c r="E11" s="894">
        <v>95000</v>
      </c>
      <c r="F11" s="139" t="s">
        <v>0</v>
      </c>
      <c r="G11" s="157" t="s">
        <v>0</v>
      </c>
      <c r="H11" s="652"/>
      <c r="I11" s="653"/>
      <c r="J11" s="653"/>
      <c r="K11" s="653"/>
      <c r="L11" s="139" t="s">
        <v>0</v>
      </c>
      <c r="M11" s="139" t="s">
        <v>0</v>
      </c>
      <c r="N11" s="139" t="s">
        <v>0</v>
      </c>
      <c r="O11" s="448" t="s">
        <v>0</v>
      </c>
      <c r="P11" s="594">
        <f>C11-(SUM(H11:O11))</f>
        <v>50</v>
      </c>
      <c r="Q11" s="845"/>
      <c r="R11" s="653"/>
      <c r="S11" s="654"/>
      <c r="T11" s="139" t="s">
        <v>0</v>
      </c>
      <c r="U11" s="101" t="s">
        <v>0</v>
      </c>
      <c r="V11" s="875">
        <f>C11-(SUM(Q11:U11))</f>
        <v>50</v>
      </c>
      <c r="W11" s="639"/>
      <c r="X11" s="640"/>
      <c r="Y11" s="448" t="s">
        <v>0</v>
      </c>
      <c r="Z11" s="477" t="s">
        <v>0</v>
      </c>
      <c r="AA11" s="645"/>
      <c r="AB11" s="640"/>
      <c r="AC11" s="448" t="s">
        <v>0</v>
      </c>
      <c r="AD11" s="477" t="s">
        <v>0</v>
      </c>
      <c r="AE11" s="648">
        <f>C11-(W11+AA11)</f>
        <v>50</v>
      </c>
      <c r="AF11" s="649">
        <f>E11-(X11+AB11)</f>
        <v>95000</v>
      </c>
      <c r="AH11" s="156"/>
      <c r="AI11" s="156"/>
      <c r="AJ11" s="156"/>
      <c r="AK11" s="156"/>
      <c r="AL11" s="156"/>
      <c r="AM11" s="156"/>
      <c r="AN11" s="156"/>
      <c r="AO11" s="156"/>
      <c r="AP11" s="156"/>
      <c r="AQ11" s="156"/>
      <c r="AR11" s="156"/>
      <c r="AS11" s="156"/>
      <c r="AT11" s="155"/>
    </row>
    <row r="12" spans="1:46" ht="24" x14ac:dyDescent="0.55000000000000004">
      <c r="A12" s="86"/>
      <c r="B12" s="159" t="s">
        <v>283</v>
      </c>
      <c r="C12" s="606">
        <v>70</v>
      </c>
      <c r="D12" s="158" t="s">
        <v>1</v>
      </c>
      <c r="E12" s="895">
        <v>161000</v>
      </c>
      <c r="F12" s="139" t="s">
        <v>0</v>
      </c>
      <c r="G12" s="157" t="s">
        <v>0</v>
      </c>
      <c r="H12" s="609"/>
      <c r="I12" s="608"/>
      <c r="J12" s="608"/>
      <c r="K12" s="608"/>
      <c r="L12" s="139" t="s">
        <v>0</v>
      </c>
      <c r="M12" s="139" t="s">
        <v>0</v>
      </c>
      <c r="N12" s="139" t="s">
        <v>0</v>
      </c>
      <c r="O12" s="448" t="s">
        <v>0</v>
      </c>
      <c r="P12" s="594">
        <f t="shared" ref="P12:P15" si="0">C12-(SUM(H12:O12))</f>
        <v>70</v>
      </c>
      <c r="Q12" s="846"/>
      <c r="R12" s="608"/>
      <c r="S12" s="610"/>
      <c r="T12" s="139" t="s">
        <v>0</v>
      </c>
      <c r="U12" s="101" t="s">
        <v>0</v>
      </c>
      <c r="V12" s="875">
        <f t="shared" ref="V12:V15" si="1">C12-(SUM(Q12:U12))</f>
        <v>70</v>
      </c>
      <c r="W12" s="641"/>
      <c r="X12" s="642"/>
      <c r="Y12" s="448" t="s">
        <v>0</v>
      </c>
      <c r="Z12" s="478" t="s">
        <v>0</v>
      </c>
      <c r="AA12" s="646"/>
      <c r="AB12" s="642"/>
      <c r="AC12" s="448" t="s">
        <v>0</v>
      </c>
      <c r="AD12" s="478" t="s">
        <v>0</v>
      </c>
      <c r="AE12" s="648">
        <f>C12-(W12+AA12)</f>
        <v>70</v>
      </c>
      <c r="AF12" s="649">
        <f>E12-(X12+AB12)</f>
        <v>161000</v>
      </c>
      <c r="AH12" s="156"/>
      <c r="AI12" s="156"/>
      <c r="AJ12" s="156"/>
      <c r="AK12" s="156"/>
      <c r="AL12" s="156"/>
      <c r="AM12" s="156"/>
      <c r="AN12" s="156"/>
      <c r="AO12" s="156"/>
      <c r="AP12" s="156"/>
      <c r="AQ12" s="156"/>
      <c r="AR12" s="156"/>
      <c r="AS12" s="156"/>
      <c r="AT12" s="155"/>
    </row>
    <row r="13" spans="1:46" ht="24" x14ac:dyDescent="0.55000000000000004">
      <c r="A13" s="86"/>
      <c r="B13" s="159" t="s">
        <v>284</v>
      </c>
      <c r="C13" s="606">
        <v>50</v>
      </c>
      <c r="D13" s="158" t="s">
        <v>1</v>
      </c>
      <c r="E13" s="895">
        <v>115000</v>
      </c>
      <c r="F13" s="139" t="s">
        <v>0</v>
      </c>
      <c r="G13" s="157" t="s">
        <v>0</v>
      </c>
      <c r="H13" s="609"/>
      <c r="I13" s="608"/>
      <c r="J13" s="608"/>
      <c r="K13" s="608"/>
      <c r="L13" s="139" t="s">
        <v>0</v>
      </c>
      <c r="M13" s="139" t="s">
        <v>0</v>
      </c>
      <c r="N13" s="139" t="s">
        <v>0</v>
      </c>
      <c r="O13" s="448" t="s">
        <v>0</v>
      </c>
      <c r="P13" s="594">
        <f t="shared" si="0"/>
        <v>50</v>
      </c>
      <c r="Q13" s="846"/>
      <c r="R13" s="608"/>
      <c r="S13" s="610"/>
      <c r="T13" s="139" t="s">
        <v>0</v>
      </c>
      <c r="U13" s="101" t="s">
        <v>0</v>
      </c>
      <c r="V13" s="875">
        <f t="shared" si="1"/>
        <v>50</v>
      </c>
      <c r="W13" s="641"/>
      <c r="X13" s="642"/>
      <c r="Y13" s="448" t="s">
        <v>0</v>
      </c>
      <c r="Z13" s="478" t="s">
        <v>0</v>
      </c>
      <c r="AA13" s="646"/>
      <c r="AB13" s="642"/>
      <c r="AC13" s="448" t="s">
        <v>0</v>
      </c>
      <c r="AD13" s="478" t="s">
        <v>0</v>
      </c>
      <c r="AE13" s="648">
        <f>C13-(W13+AA13)</f>
        <v>50</v>
      </c>
      <c r="AF13" s="649">
        <f>E13-(X13+AB13)</f>
        <v>115000</v>
      </c>
      <c r="AH13" s="156"/>
      <c r="AI13" s="156"/>
      <c r="AJ13" s="156"/>
      <c r="AK13" s="156"/>
      <c r="AL13" s="156"/>
      <c r="AM13" s="156"/>
      <c r="AN13" s="156"/>
      <c r="AO13" s="156"/>
      <c r="AP13" s="156"/>
      <c r="AQ13" s="156"/>
      <c r="AR13" s="156"/>
      <c r="AS13" s="156"/>
      <c r="AT13" s="155"/>
    </row>
    <row r="14" spans="1:46" x14ac:dyDescent="0.5">
      <c r="A14" s="86"/>
      <c r="B14" s="360" t="s">
        <v>285</v>
      </c>
      <c r="C14" s="606">
        <v>20</v>
      </c>
      <c r="D14" s="154" t="s">
        <v>1</v>
      </c>
      <c r="E14" s="605">
        <v>84800</v>
      </c>
      <c r="F14" s="152" t="s">
        <v>0</v>
      </c>
      <c r="G14" s="151" t="s">
        <v>0</v>
      </c>
      <c r="H14" s="607"/>
      <c r="I14" s="608"/>
      <c r="J14" s="608"/>
      <c r="K14" s="608"/>
      <c r="L14" s="152" t="s">
        <v>0</v>
      </c>
      <c r="M14" s="152" t="s">
        <v>0</v>
      </c>
      <c r="N14" s="152" t="s">
        <v>0</v>
      </c>
      <c r="O14" s="476" t="s">
        <v>0</v>
      </c>
      <c r="P14" s="594">
        <f t="shared" si="0"/>
        <v>20</v>
      </c>
      <c r="Q14" s="846"/>
      <c r="R14" s="608"/>
      <c r="S14" s="610"/>
      <c r="T14" s="152" t="s">
        <v>0</v>
      </c>
      <c r="U14" s="272" t="s">
        <v>0</v>
      </c>
      <c r="V14" s="875">
        <f t="shared" si="1"/>
        <v>20</v>
      </c>
      <c r="W14" s="641"/>
      <c r="X14" s="642"/>
      <c r="Y14" s="476" t="s">
        <v>0</v>
      </c>
      <c r="Z14" s="479" t="s">
        <v>0</v>
      </c>
      <c r="AA14" s="646"/>
      <c r="AB14" s="642"/>
      <c r="AC14" s="476" t="s">
        <v>0</v>
      </c>
      <c r="AD14" s="479" t="s">
        <v>0</v>
      </c>
      <c r="AE14" s="648">
        <f>C14-(W14+AA14)</f>
        <v>20</v>
      </c>
      <c r="AF14" s="649">
        <f>E14-(X14+AB14)</f>
        <v>84800</v>
      </c>
    </row>
    <row r="15" spans="1:46" x14ac:dyDescent="0.5">
      <c r="A15" s="84"/>
      <c r="B15" s="7" t="s">
        <v>2</v>
      </c>
      <c r="C15" s="659">
        <f>SUM(C11:C14)</f>
        <v>190</v>
      </c>
      <c r="D15" s="153" t="s">
        <v>1</v>
      </c>
      <c r="E15" s="655">
        <f>SUM(E11:E14)</f>
        <v>455800</v>
      </c>
      <c r="F15" s="152" t="s">
        <v>0</v>
      </c>
      <c r="G15" s="151" t="s">
        <v>0</v>
      </c>
      <c r="H15" s="657">
        <f t="shared" ref="H15:S15" si="2">SUM(H11:H14)</f>
        <v>0</v>
      </c>
      <c r="I15" s="656">
        <f t="shared" si="2"/>
        <v>0</v>
      </c>
      <c r="J15" s="656">
        <f t="shared" si="2"/>
        <v>0</v>
      </c>
      <c r="K15" s="656">
        <f t="shared" si="2"/>
        <v>0</v>
      </c>
      <c r="L15" s="152" t="s">
        <v>0</v>
      </c>
      <c r="M15" s="152" t="s">
        <v>0</v>
      </c>
      <c r="N15" s="152" t="s">
        <v>0</v>
      </c>
      <c r="O15" s="476" t="s">
        <v>0</v>
      </c>
      <c r="P15" s="594">
        <f t="shared" si="0"/>
        <v>190</v>
      </c>
      <c r="Q15" s="847">
        <f t="shared" si="2"/>
        <v>0</v>
      </c>
      <c r="R15" s="656">
        <f t="shared" si="2"/>
        <v>0</v>
      </c>
      <c r="S15" s="656">
        <f t="shared" si="2"/>
        <v>0</v>
      </c>
      <c r="T15" s="152" t="s">
        <v>0</v>
      </c>
      <c r="U15" s="272" t="s">
        <v>0</v>
      </c>
      <c r="V15" s="875">
        <f t="shared" si="1"/>
        <v>190</v>
      </c>
      <c r="W15" s="643">
        <f t="shared" ref="W15:X15" si="3">SUM(W11:W14)</f>
        <v>0</v>
      </c>
      <c r="X15" s="644">
        <f t="shared" si="3"/>
        <v>0</v>
      </c>
      <c r="Y15" s="480" t="s">
        <v>0</v>
      </c>
      <c r="Z15" s="479" t="s">
        <v>0</v>
      </c>
      <c r="AA15" s="647">
        <f t="shared" ref="AA15:AB15" si="4">SUM(AA11:AA14)</f>
        <v>0</v>
      </c>
      <c r="AB15" s="644">
        <f t="shared" si="4"/>
        <v>0</v>
      </c>
      <c r="AC15" s="480" t="s">
        <v>0</v>
      </c>
      <c r="AD15" s="479" t="s">
        <v>0</v>
      </c>
      <c r="AE15" s="650">
        <f t="shared" ref="AE15:AF15" si="5">SUM(AE11:AE14)</f>
        <v>190</v>
      </c>
      <c r="AF15" s="651">
        <f t="shared" si="5"/>
        <v>455800</v>
      </c>
    </row>
    <row r="16" spans="1:46" ht="24" x14ac:dyDescent="0.55000000000000004">
      <c r="A16" s="409">
        <v>2</v>
      </c>
      <c r="B16" s="410" t="s">
        <v>254</v>
      </c>
      <c r="C16" s="411"/>
      <c r="D16" s="411"/>
      <c r="E16" s="412"/>
      <c r="F16" s="412"/>
      <c r="G16" s="412"/>
      <c r="H16" s="413"/>
      <c r="I16" s="414"/>
      <c r="J16" s="414"/>
      <c r="K16" s="414"/>
      <c r="L16" s="414"/>
      <c r="M16" s="414"/>
      <c r="N16" s="150"/>
      <c r="O16" s="150"/>
      <c r="P16" s="576"/>
      <c r="Q16" s="848"/>
      <c r="R16" s="150"/>
      <c r="S16" s="150"/>
      <c r="T16" s="150"/>
      <c r="U16" s="881"/>
      <c r="V16" s="576"/>
      <c r="W16" s="415"/>
      <c r="X16" s="415"/>
      <c r="Y16" s="415"/>
      <c r="Z16" s="415"/>
      <c r="AA16" s="415"/>
      <c r="AB16" s="415"/>
      <c r="AC16" s="415"/>
      <c r="AD16" s="465"/>
      <c r="AE16" s="471"/>
      <c r="AF16" s="149"/>
    </row>
    <row r="17" spans="1:32" ht="45" x14ac:dyDescent="0.5">
      <c r="A17" s="387"/>
      <c r="B17" s="183"/>
      <c r="C17" s="416" t="s">
        <v>13</v>
      </c>
      <c r="D17" s="417" t="s">
        <v>12</v>
      </c>
      <c r="E17" s="180" t="s">
        <v>11</v>
      </c>
      <c r="F17" s="177" t="s">
        <v>10</v>
      </c>
      <c r="G17" s="179" t="s">
        <v>9</v>
      </c>
      <c r="H17" s="178" t="s">
        <v>25</v>
      </c>
      <c r="I17" s="177" t="s">
        <v>24</v>
      </c>
      <c r="J17" s="177" t="s">
        <v>23</v>
      </c>
      <c r="K17" s="176" t="s">
        <v>22</v>
      </c>
      <c r="L17" s="395" t="s">
        <v>8</v>
      </c>
      <c r="M17" s="395" t="s">
        <v>226</v>
      </c>
      <c r="N17" s="396" t="s">
        <v>7</v>
      </c>
      <c r="O17" s="455" t="s">
        <v>252</v>
      </c>
      <c r="P17" s="577"/>
      <c r="Q17" s="843" t="s">
        <v>263</v>
      </c>
      <c r="R17" s="229" t="s">
        <v>274</v>
      </c>
      <c r="S17" s="175" t="s">
        <v>275</v>
      </c>
      <c r="T17" s="175" t="s">
        <v>276</v>
      </c>
      <c r="U17" s="879" t="s">
        <v>252</v>
      </c>
      <c r="V17" s="577"/>
      <c r="W17" s="172"/>
      <c r="X17" s="170"/>
      <c r="Y17" s="173"/>
      <c r="Z17" s="170"/>
      <c r="AA17" s="172"/>
      <c r="AB17" s="170"/>
      <c r="AC17" s="171"/>
      <c r="AD17" s="170"/>
      <c r="AE17" s="142"/>
      <c r="AF17" s="141"/>
    </row>
    <row r="18" spans="1:32" ht="23.25" hidden="1" x14ac:dyDescent="0.55000000000000004">
      <c r="A18" s="114"/>
      <c r="B18" s="131" t="s">
        <v>250</v>
      </c>
      <c r="C18" s="112"/>
      <c r="D18" s="112"/>
      <c r="E18" s="112"/>
      <c r="F18" s="112"/>
      <c r="G18" s="112"/>
      <c r="H18" s="112"/>
      <c r="I18" s="112"/>
      <c r="J18" s="112"/>
      <c r="K18" s="112"/>
      <c r="L18" s="112"/>
      <c r="M18" s="112"/>
      <c r="N18" s="112"/>
      <c r="O18" s="112"/>
      <c r="P18" s="547"/>
      <c r="Q18" s="113"/>
      <c r="R18" s="112"/>
      <c r="S18" s="112"/>
      <c r="T18" s="112"/>
      <c r="U18" s="111"/>
      <c r="V18" s="547"/>
      <c r="W18" s="112"/>
      <c r="X18" s="112"/>
      <c r="Y18" s="112"/>
      <c r="Z18" s="112"/>
      <c r="AA18" s="112"/>
      <c r="AB18" s="112"/>
      <c r="AC18" s="112"/>
      <c r="AD18" s="111"/>
      <c r="AE18" s="113"/>
      <c r="AF18" s="111"/>
    </row>
    <row r="19" spans="1:32" hidden="1" x14ac:dyDescent="0.5">
      <c r="A19" s="86"/>
      <c r="B19" s="140" t="s">
        <v>251</v>
      </c>
      <c r="C19" s="37"/>
      <c r="D19" s="133" t="s">
        <v>1</v>
      </c>
      <c r="E19" s="501" t="s">
        <v>0</v>
      </c>
      <c r="F19" s="33"/>
      <c r="G19" s="512" t="s">
        <v>0</v>
      </c>
      <c r="H19" s="513" t="s">
        <v>0</v>
      </c>
      <c r="I19" s="511" t="s">
        <v>0</v>
      </c>
      <c r="J19" s="511" t="s">
        <v>0</v>
      </c>
      <c r="K19" s="511" t="s">
        <v>0</v>
      </c>
      <c r="L19" s="511" t="s">
        <v>0</v>
      </c>
      <c r="M19" s="514"/>
      <c r="N19" s="515" t="s">
        <v>0</v>
      </c>
      <c r="O19" s="516" t="s">
        <v>0</v>
      </c>
      <c r="P19" s="572"/>
      <c r="Q19" s="849"/>
      <c r="R19" s="33"/>
      <c r="S19" s="32"/>
      <c r="T19" s="514"/>
      <c r="U19" s="31"/>
      <c r="V19" s="572"/>
      <c r="W19" s="30"/>
      <c r="X19" s="28"/>
      <c r="Y19" s="99"/>
      <c r="Z19" s="28"/>
      <c r="AA19" s="99"/>
      <c r="AB19" s="28"/>
      <c r="AC19" s="29"/>
      <c r="AD19" s="28"/>
      <c r="AE19" s="481">
        <f>C19-(W19+Y19+AA19+AC19)</f>
        <v>0</v>
      </c>
      <c r="AF19" s="482">
        <f>F19-(X19+Z19+AB19+AD19)</f>
        <v>0</v>
      </c>
    </row>
    <row r="20" spans="1:32" hidden="1" x14ac:dyDescent="0.5">
      <c r="A20" s="86"/>
      <c r="B20" s="60" t="s">
        <v>209</v>
      </c>
      <c r="C20" s="83"/>
      <c r="D20" s="133" t="s">
        <v>1</v>
      </c>
      <c r="E20" s="517" t="s">
        <v>0</v>
      </c>
      <c r="F20" s="76"/>
      <c r="G20" s="518" t="s">
        <v>0</v>
      </c>
      <c r="H20" s="79"/>
      <c r="I20" s="76"/>
      <c r="J20" s="511" t="s">
        <v>0</v>
      </c>
      <c r="K20" s="519" t="s">
        <v>0</v>
      </c>
      <c r="L20" s="519" t="s">
        <v>0</v>
      </c>
      <c r="M20" s="519" t="s">
        <v>0</v>
      </c>
      <c r="N20" s="516" t="s">
        <v>0</v>
      </c>
      <c r="O20" s="504"/>
      <c r="P20" s="542"/>
      <c r="Q20" s="77"/>
      <c r="R20" s="76"/>
      <c r="S20" s="75"/>
      <c r="T20" s="519" t="s">
        <v>0</v>
      </c>
      <c r="U20" s="74"/>
      <c r="V20" s="542"/>
      <c r="W20" s="72"/>
      <c r="X20" s="70"/>
      <c r="Y20" s="73"/>
      <c r="Z20" s="70"/>
      <c r="AA20" s="73"/>
      <c r="AB20" s="70"/>
      <c r="AC20" s="71"/>
      <c r="AD20" s="70"/>
      <c r="AE20" s="71"/>
      <c r="AF20" s="70"/>
    </row>
    <row r="21" spans="1:32" hidden="1" x14ac:dyDescent="0.5">
      <c r="A21" s="84"/>
      <c r="B21" s="6" t="s">
        <v>2</v>
      </c>
      <c r="C21" s="93">
        <f>SUM(C19:C20)</f>
        <v>0</v>
      </c>
      <c r="D21" s="138" t="s">
        <v>1</v>
      </c>
      <c r="E21" s="501" t="s">
        <v>0</v>
      </c>
      <c r="F21" s="137">
        <f>SUM(F19:F20)</f>
        <v>0</v>
      </c>
      <c r="G21" s="136">
        <f>SUM(G19:G20)</f>
        <v>0</v>
      </c>
      <c r="H21" s="91">
        <f>SUM(H19:H20)</f>
        <v>0</v>
      </c>
      <c r="I21" s="92">
        <f>SUM(I19:I20)</f>
        <v>0</v>
      </c>
      <c r="J21" s="92">
        <f>SUM(J19:J20)</f>
        <v>0</v>
      </c>
      <c r="K21" s="510" t="s">
        <v>0</v>
      </c>
      <c r="L21" s="510" t="s">
        <v>0</v>
      </c>
      <c r="M21" s="510" t="s">
        <v>0</v>
      </c>
      <c r="N21" s="92">
        <f>SUM(N19:N20)</f>
        <v>0</v>
      </c>
      <c r="O21" s="92"/>
      <c r="P21" s="544"/>
      <c r="Q21" s="91">
        <f>SUM(Q19:Q20)</f>
        <v>0</v>
      </c>
      <c r="R21" s="90">
        <f>SUM(R19:R20)</f>
        <v>0</v>
      </c>
      <c r="S21" s="90">
        <f>SUM(S19:S20)</f>
        <v>0</v>
      </c>
      <c r="T21" s="510" t="s">
        <v>0</v>
      </c>
      <c r="U21" s="87">
        <f t="shared" ref="U21:AF21" si="6">SUM(U19:U20)</f>
        <v>0</v>
      </c>
      <c r="V21" s="544"/>
      <c r="W21" s="574">
        <f t="shared" si="6"/>
        <v>0</v>
      </c>
      <c r="X21" s="88">
        <f t="shared" si="6"/>
        <v>0</v>
      </c>
      <c r="Y21" s="89">
        <f t="shared" si="6"/>
        <v>0</v>
      </c>
      <c r="Z21" s="88">
        <f t="shared" si="6"/>
        <v>0</v>
      </c>
      <c r="AA21" s="89">
        <f t="shared" si="6"/>
        <v>0</v>
      </c>
      <c r="AB21" s="88">
        <f t="shared" si="6"/>
        <v>0</v>
      </c>
      <c r="AC21" s="89">
        <f t="shared" si="6"/>
        <v>0</v>
      </c>
      <c r="AD21" s="88">
        <f t="shared" si="6"/>
        <v>0</v>
      </c>
      <c r="AE21" s="89">
        <f t="shared" si="6"/>
        <v>0</v>
      </c>
      <c r="AF21" s="88">
        <f t="shared" si="6"/>
        <v>0</v>
      </c>
    </row>
    <row r="22" spans="1:32" ht="23.25" x14ac:dyDescent="0.55000000000000004">
      <c r="A22" s="114"/>
      <c r="B22" s="131" t="s">
        <v>286</v>
      </c>
      <c r="C22" s="112"/>
      <c r="D22" s="112"/>
      <c r="E22" s="112"/>
      <c r="F22" s="112"/>
      <c r="G22" s="112"/>
      <c r="H22" s="112"/>
      <c r="I22" s="112"/>
      <c r="J22" s="112"/>
      <c r="K22" s="112"/>
      <c r="L22" s="112"/>
      <c r="M22" s="112"/>
      <c r="N22" s="112"/>
      <c r="O22" s="112"/>
      <c r="P22" s="547"/>
      <c r="Q22" s="113"/>
      <c r="R22" s="112"/>
      <c r="S22" s="112"/>
      <c r="T22" s="112"/>
      <c r="U22" s="111"/>
      <c r="V22" s="547"/>
      <c r="W22" s="112"/>
      <c r="X22" s="112"/>
      <c r="Y22" s="112"/>
      <c r="Z22" s="112"/>
      <c r="AA22" s="112"/>
      <c r="AB22" s="112"/>
      <c r="AC22" s="112"/>
      <c r="AD22" s="111"/>
      <c r="AE22" s="113"/>
      <c r="AF22" s="111"/>
    </row>
    <row r="23" spans="1:32" x14ac:dyDescent="0.5">
      <c r="A23" s="84"/>
      <c r="B23" s="60" t="s">
        <v>223</v>
      </c>
      <c r="C23" s="598">
        <v>55</v>
      </c>
      <c r="D23" s="130" t="s">
        <v>1</v>
      </c>
      <c r="E23" s="270" t="s">
        <v>0</v>
      </c>
      <c r="F23" s="602">
        <v>6325</v>
      </c>
      <c r="G23" s="80" t="s">
        <v>0</v>
      </c>
      <c r="H23" s="152" t="s">
        <v>0</v>
      </c>
      <c r="I23" s="152" t="s">
        <v>0</v>
      </c>
      <c r="J23" s="152" t="s">
        <v>0</v>
      </c>
      <c r="K23" s="152" t="s">
        <v>0</v>
      </c>
      <c r="L23" s="611"/>
      <c r="M23" s="611"/>
      <c r="N23" s="612"/>
      <c r="O23" s="553" t="s">
        <v>0</v>
      </c>
      <c r="P23" s="594">
        <f t="shared" ref="P23" si="7">C23-(SUM(H23:O23))</f>
        <v>55</v>
      </c>
      <c r="Q23" s="850"/>
      <c r="R23" s="602"/>
      <c r="S23" s="612"/>
      <c r="T23" s="611"/>
      <c r="U23" s="882"/>
      <c r="V23" s="875">
        <f>C23-(SUM(Q23:U25))</f>
        <v>55</v>
      </c>
      <c r="W23" s="619"/>
      <c r="X23" s="620"/>
      <c r="Y23" s="621"/>
      <c r="Z23" s="620"/>
      <c r="AA23" s="621"/>
      <c r="AB23" s="620"/>
      <c r="AC23" s="622"/>
      <c r="AD23" s="620"/>
      <c r="AE23" s="623">
        <f>C23-(W23+Y23+AA23+AC23)</f>
        <v>55</v>
      </c>
      <c r="AF23" s="624">
        <f>F23-(X23+Z23+AB23+AD23)</f>
        <v>6325</v>
      </c>
    </row>
    <row r="24" spans="1:32" hidden="1" x14ac:dyDescent="0.5">
      <c r="A24" s="86"/>
      <c r="B24" s="325" t="s">
        <v>209</v>
      </c>
      <c r="C24" s="418"/>
      <c r="D24" s="419" t="s">
        <v>1</v>
      </c>
      <c r="E24" s="501" t="s">
        <v>0</v>
      </c>
      <c r="F24" s="271"/>
      <c r="G24" s="520" t="s">
        <v>0</v>
      </c>
      <c r="H24" s="273"/>
      <c r="I24" s="271"/>
      <c r="J24" s="271"/>
      <c r="K24" s="519" t="s">
        <v>0</v>
      </c>
      <c r="L24" s="519" t="s">
        <v>0</v>
      </c>
      <c r="M24" s="511" t="s">
        <v>0</v>
      </c>
      <c r="N24" s="274"/>
      <c r="O24" s="269"/>
      <c r="P24" s="543"/>
      <c r="Q24" s="851"/>
      <c r="R24" s="271"/>
      <c r="S24" s="274"/>
      <c r="T24" s="519" t="s">
        <v>0</v>
      </c>
      <c r="U24" s="275"/>
      <c r="V24" s="543"/>
      <c r="W24" s="269"/>
      <c r="X24" s="276"/>
      <c r="Y24" s="279"/>
      <c r="Z24" s="276"/>
      <c r="AA24" s="279"/>
      <c r="AB24" s="276"/>
      <c r="AC24" s="277"/>
      <c r="AD24" s="276"/>
      <c r="AE24" s="277"/>
      <c r="AF24" s="276"/>
    </row>
    <row r="25" spans="1:32" hidden="1" x14ac:dyDescent="0.5">
      <c r="A25" s="84"/>
      <c r="B25" s="6" t="s">
        <v>2</v>
      </c>
      <c r="C25" s="93">
        <f>SUM(C23:C24)</f>
        <v>55</v>
      </c>
      <c r="D25" s="138" t="s">
        <v>1</v>
      </c>
      <c r="E25" s="509" t="s">
        <v>0</v>
      </c>
      <c r="F25" s="90">
        <f>SUM(F23:F24)</f>
        <v>6325</v>
      </c>
      <c r="G25" s="502" t="s">
        <v>0</v>
      </c>
      <c r="H25" s="91">
        <f>SUM(H23:H24)</f>
        <v>0</v>
      </c>
      <c r="I25" s="92">
        <f>SUM(I23:I24)</f>
        <v>0</v>
      </c>
      <c r="J25" s="92">
        <f>SUM(J23:J24)</f>
        <v>0</v>
      </c>
      <c r="K25" s="510" t="s">
        <v>0</v>
      </c>
      <c r="L25" s="510" t="s">
        <v>0</v>
      </c>
      <c r="M25" s="92">
        <f>SUM(M23:M24)</f>
        <v>0</v>
      </c>
      <c r="N25" s="92">
        <f>SUM(N23:N24)</f>
        <v>0</v>
      </c>
      <c r="O25" s="92"/>
      <c r="P25" s="544"/>
      <c r="Q25" s="91">
        <f>SUM(Q23:Q24)</f>
        <v>0</v>
      </c>
      <c r="R25" s="90">
        <f>SUM(R23:R24)</f>
        <v>0</v>
      </c>
      <c r="S25" s="90">
        <f>SUM(S23:S24)</f>
        <v>0</v>
      </c>
      <c r="T25" s="510" t="s">
        <v>0</v>
      </c>
      <c r="U25" s="87">
        <f t="shared" ref="U25:AF25" si="8">SUM(U23:U24)</f>
        <v>0</v>
      </c>
      <c r="V25" s="544"/>
      <c r="W25" s="574">
        <f t="shared" si="8"/>
        <v>0</v>
      </c>
      <c r="X25" s="88">
        <f t="shared" si="8"/>
        <v>0</v>
      </c>
      <c r="Y25" s="89">
        <f t="shared" si="8"/>
        <v>0</v>
      </c>
      <c r="Z25" s="88">
        <f t="shared" si="8"/>
        <v>0</v>
      </c>
      <c r="AA25" s="89">
        <f t="shared" si="8"/>
        <v>0</v>
      </c>
      <c r="AB25" s="88">
        <f t="shared" si="8"/>
        <v>0</v>
      </c>
      <c r="AC25" s="89">
        <f t="shared" si="8"/>
        <v>0</v>
      </c>
      <c r="AD25" s="88">
        <f t="shared" si="8"/>
        <v>0</v>
      </c>
      <c r="AE25" s="89">
        <f t="shared" si="8"/>
        <v>55</v>
      </c>
      <c r="AF25" s="88">
        <f t="shared" si="8"/>
        <v>6325</v>
      </c>
    </row>
    <row r="26" spans="1:32" ht="23.25" x14ac:dyDescent="0.55000000000000004">
      <c r="A26" s="86"/>
      <c r="B26" s="85" t="s">
        <v>287</v>
      </c>
      <c r="C26" s="113"/>
      <c r="D26" s="20"/>
      <c r="E26" s="20"/>
      <c r="F26" s="20"/>
      <c r="G26" s="20"/>
      <c r="H26" s="20"/>
      <c r="I26" s="20"/>
      <c r="J26" s="20"/>
      <c r="K26" s="20"/>
      <c r="L26" s="20"/>
      <c r="M26" s="20" t="s">
        <v>17</v>
      </c>
      <c r="N26" s="20"/>
      <c r="O26" s="20"/>
      <c r="P26" s="545"/>
      <c r="Q26" s="64"/>
      <c r="R26" s="20"/>
      <c r="S26" s="20"/>
      <c r="T26" s="20"/>
      <c r="U26" s="134"/>
      <c r="V26" s="545"/>
      <c r="W26" s="20"/>
      <c r="X26" s="20"/>
      <c r="Y26" s="20"/>
      <c r="Z26" s="20"/>
      <c r="AA26" s="20"/>
      <c r="AB26" s="20"/>
      <c r="AC26" s="20"/>
      <c r="AD26" s="134"/>
      <c r="AE26" s="64"/>
      <c r="AF26" s="134"/>
    </row>
    <row r="27" spans="1:32" x14ac:dyDescent="0.5">
      <c r="A27" s="86"/>
      <c r="B27" s="65" t="s">
        <v>224</v>
      </c>
      <c r="C27" s="599">
        <v>26</v>
      </c>
      <c r="D27" s="317" t="s">
        <v>1</v>
      </c>
      <c r="E27" s="318" t="s">
        <v>0</v>
      </c>
      <c r="F27" s="603">
        <v>2990</v>
      </c>
      <c r="G27" s="327" t="s">
        <v>0</v>
      </c>
      <c r="H27" s="228" t="s">
        <v>0</v>
      </c>
      <c r="I27" s="228" t="s">
        <v>0</v>
      </c>
      <c r="J27" s="228" t="s">
        <v>0</v>
      </c>
      <c r="K27" s="228" t="s">
        <v>0</v>
      </c>
      <c r="L27" s="613"/>
      <c r="M27" s="613"/>
      <c r="N27" s="614"/>
      <c r="O27" s="458" t="s">
        <v>0</v>
      </c>
      <c r="P27" s="594">
        <f t="shared" ref="P27" si="9">C27-(SUM(H27:O27))</f>
        <v>26</v>
      </c>
      <c r="Q27" s="852"/>
      <c r="R27" s="603"/>
      <c r="S27" s="614"/>
      <c r="T27" s="616"/>
      <c r="U27" s="798"/>
      <c r="V27" s="875">
        <f>C27-(SUM(Q27:U29))</f>
        <v>26</v>
      </c>
      <c r="W27" s="625"/>
      <c r="X27" s="626"/>
      <c r="Y27" s="627"/>
      <c r="Z27" s="626"/>
      <c r="AA27" s="627"/>
      <c r="AB27" s="626"/>
      <c r="AC27" s="628"/>
      <c r="AD27" s="626"/>
      <c r="AE27" s="623">
        <f>C27-(W27+Y27+AA27+AC27)</f>
        <v>26</v>
      </c>
      <c r="AF27" s="624">
        <f>F27-(X27+Z27+AB27+AD27)</f>
        <v>2990</v>
      </c>
    </row>
    <row r="28" spans="1:32" hidden="1" x14ac:dyDescent="0.5">
      <c r="A28" s="86"/>
      <c r="B28" s="60" t="s">
        <v>209</v>
      </c>
      <c r="C28" s="77"/>
      <c r="D28" s="317" t="s">
        <v>1</v>
      </c>
      <c r="E28" s="517" t="s">
        <v>0</v>
      </c>
      <c r="F28" s="79"/>
      <c r="G28" s="521" t="s">
        <v>0</v>
      </c>
      <c r="H28" s="76"/>
      <c r="I28" s="76"/>
      <c r="J28" s="76"/>
      <c r="K28" s="519" t="s">
        <v>0</v>
      </c>
      <c r="L28" s="519" t="s">
        <v>0</v>
      </c>
      <c r="M28" s="519" t="s">
        <v>0</v>
      </c>
      <c r="N28" s="76"/>
      <c r="O28" s="76"/>
      <c r="P28" s="546"/>
      <c r="Q28" s="77"/>
      <c r="R28" s="76"/>
      <c r="S28" s="76"/>
      <c r="T28" s="519" t="s">
        <v>0</v>
      </c>
      <c r="U28" s="74"/>
      <c r="V28" s="550"/>
      <c r="W28" s="79"/>
      <c r="X28" s="76"/>
      <c r="Y28" s="76"/>
      <c r="Z28" s="76"/>
      <c r="AA28" s="76"/>
      <c r="AB28" s="76"/>
      <c r="AC28" s="76"/>
      <c r="AD28" s="74"/>
      <c r="AE28" s="472"/>
      <c r="AF28" s="473"/>
    </row>
    <row r="29" spans="1:32" hidden="1" x14ac:dyDescent="0.5">
      <c r="A29" s="86"/>
      <c r="B29" s="326" t="s">
        <v>2</v>
      </c>
      <c r="C29" s="93">
        <f>SUM(C27:C28)</f>
        <v>26</v>
      </c>
      <c r="D29" s="138" t="s">
        <v>1</v>
      </c>
      <c r="E29" s="509" t="s">
        <v>0</v>
      </c>
      <c r="F29" s="90">
        <f>SUM(F27:F28)</f>
        <v>2990</v>
      </c>
      <c r="G29" s="502" t="s">
        <v>0</v>
      </c>
      <c r="H29" s="91">
        <f>SUM(H27:H28)</f>
        <v>0</v>
      </c>
      <c r="I29" s="92">
        <f>SUM(I27:I28)</f>
        <v>0</v>
      </c>
      <c r="J29" s="92">
        <f>SUM(J27:J28)</f>
        <v>0</v>
      </c>
      <c r="K29" s="510" t="s">
        <v>0</v>
      </c>
      <c r="L29" s="510" t="s">
        <v>0</v>
      </c>
      <c r="M29" s="92">
        <f>SUM(M27:M28)</f>
        <v>0</v>
      </c>
      <c r="N29" s="92">
        <f>SUM(N27:N28)</f>
        <v>0</v>
      </c>
      <c r="O29" s="92"/>
      <c r="P29" s="544"/>
      <c r="Q29" s="91">
        <f>SUM(Q27:Q28)</f>
        <v>0</v>
      </c>
      <c r="R29" s="90">
        <f>SUM(R27:R28)</f>
        <v>0</v>
      </c>
      <c r="S29" s="90">
        <f>SUM(S27:S28)</f>
        <v>0</v>
      </c>
      <c r="T29" s="510" t="s">
        <v>0</v>
      </c>
      <c r="U29" s="87">
        <f t="shared" ref="U29" si="10">SUM(U27:U28)</f>
        <v>0</v>
      </c>
      <c r="V29" s="544"/>
      <c r="W29" s="574">
        <f t="shared" ref="W29:AD29" si="11">SUM(W27:W28)</f>
        <v>0</v>
      </c>
      <c r="X29" s="88">
        <f t="shared" si="11"/>
        <v>0</v>
      </c>
      <c r="Y29" s="89">
        <f t="shared" si="11"/>
        <v>0</v>
      </c>
      <c r="Z29" s="88">
        <f t="shared" si="11"/>
        <v>0</v>
      </c>
      <c r="AA29" s="89">
        <f t="shared" si="11"/>
        <v>0</v>
      </c>
      <c r="AB29" s="88">
        <f t="shared" si="11"/>
        <v>0</v>
      </c>
      <c r="AC29" s="89">
        <f t="shared" si="11"/>
        <v>0</v>
      </c>
      <c r="AD29" s="88">
        <f t="shared" si="11"/>
        <v>0</v>
      </c>
      <c r="AE29" s="472"/>
      <c r="AF29" s="473"/>
    </row>
    <row r="30" spans="1:32" ht="23.25" x14ac:dyDescent="0.55000000000000004">
      <c r="A30" s="114"/>
      <c r="B30" s="131" t="s">
        <v>288</v>
      </c>
      <c r="C30" s="112"/>
      <c r="D30" s="112"/>
      <c r="E30" s="112"/>
      <c r="F30" s="112"/>
      <c r="G30" s="112"/>
      <c r="H30" s="112"/>
      <c r="I30" s="112"/>
      <c r="J30" s="112"/>
      <c r="K30" s="112"/>
      <c r="L30" s="112"/>
      <c r="M30" s="112"/>
      <c r="N30" s="112"/>
      <c r="O30" s="112"/>
      <c r="P30" s="547"/>
      <c r="Q30" s="113"/>
      <c r="R30" s="112"/>
      <c r="S30" s="112"/>
      <c r="T30" s="112"/>
      <c r="U30" s="111"/>
      <c r="V30" s="547"/>
      <c r="W30" s="112"/>
      <c r="X30" s="112"/>
      <c r="Y30" s="112"/>
      <c r="Z30" s="112"/>
      <c r="AA30" s="112"/>
      <c r="AB30" s="112"/>
      <c r="AC30" s="112"/>
      <c r="AD30" s="111"/>
      <c r="AE30" s="64"/>
      <c r="AF30" s="134"/>
    </row>
    <row r="31" spans="1:32" x14ac:dyDescent="0.5">
      <c r="A31" s="86"/>
      <c r="B31" s="333" t="s">
        <v>225</v>
      </c>
      <c r="C31" s="600">
        <v>32</v>
      </c>
      <c r="D31" s="130" t="s">
        <v>1</v>
      </c>
      <c r="E31" s="129" t="s">
        <v>0</v>
      </c>
      <c r="F31" s="602">
        <v>3680</v>
      </c>
      <c r="G31" s="80" t="s">
        <v>0</v>
      </c>
      <c r="H31" s="78" t="s">
        <v>0</v>
      </c>
      <c r="I31" s="78" t="s">
        <v>0</v>
      </c>
      <c r="J31" s="78" t="s">
        <v>0</v>
      </c>
      <c r="K31" s="78" t="s">
        <v>0</v>
      </c>
      <c r="L31" s="615"/>
      <c r="M31" s="615"/>
      <c r="N31" s="612"/>
      <c r="O31" s="458" t="s">
        <v>0</v>
      </c>
      <c r="P31" s="594">
        <f t="shared" ref="P31" si="12">C31-(SUM(H31:O31))</f>
        <v>32</v>
      </c>
      <c r="Q31" s="850"/>
      <c r="R31" s="602"/>
      <c r="S31" s="612"/>
      <c r="T31" s="615"/>
      <c r="U31" s="882"/>
      <c r="V31" s="875">
        <f>C31-(SUM(Q31:U33))</f>
        <v>32</v>
      </c>
      <c r="W31" s="619"/>
      <c r="X31" s="620"/>
      <c r="Y31" s="621"/>
      <c r="Z31" s="620"/>
      <c r="AA31" s="621"/>
      <c r="AB31" s="620"/>
      <c r="AC31" s="622"/>
      <c r="AD31" s="620"/>
      <c r="AE31" s="623">
        <f>C31-(W31+Y31+AA31+AC31)</f>
        <v>32</v>
      </c>
      <c r="AF31" s="624">
        <f>F31-(X31+Z31+AB31+AD31)</f>
        <v>3680</v>
      </c>
    </row>
    <row r="32" spans="1:32" hidden="1" x14ac:dyDescent="0.5">
      <c r="A32" s="86"/>
      <c r="B32" s="65" t="s">
        <v>209</v>
      </c>
      <c r="C32" s="37"/>
      <c r="D32" s="419" t="s">
        <v>1</v>
      </c>
      <c r="E32" s="501" t="s">
        <v>0</v>
      </c>
      <c r="F32" s="51"/>
      <c r="G32" s="520" t="s">
        <v>0</v>
      </c>
      <c r="H32" s="554"/>
      <c r="I32" s="555"/>
      <c r="J32" s="555"/>
      <c r="K32" s="139" t="s">
        <v>0</v>
      </c>
      <c r="L32" s="511" t="s">
        <v>0</v>
      </c>
      <c r="M32" s="511" t="s">
        <v>0</v>
      </c>
      <c r="N32" s="50"/>
      <c r="O32" s="48"/>
      <c r="P32" s="548"/>
      <c r="Q32" s="853"/>
      <c r="R32" s="51"/>
      <c r="S32" s="50"/>
      <c r="T32" s="519" t="s">
        <v>0</v>
      </c>
      <c r="U32" s="49"/>
      <c r="V32" s="548"/>
      <c r="W32" s="48"/>
      <c r="X32" s="46"/>
      <c r="Y32" s="100"/>
      <c r="Z32" s="46"/>
      <c r="AA32" s="100"/>
      <c r="AB32" s="46"/>
      <c r="AC32" s="47"/>
      <c r="AD32" s="46"/>
      <c r="AE32" s="325"/>
      <c r="AF32" s="485"/>
    </row>
    <row r="33" spans="1:32" hidden="1" x14ac:dyDescent="0.5">
      <c r="A33" s="84"/>
      <c r="B33" s="138" t="s">
        <v>2</v>
      </c>
      <c r="C33" s="93">
        <f>SUM(C31:C32)</f>
        <v>32</v>
      </c>
      <c r="D33" s="138" t="s">
        <v>1</v>
      </c>
      <c r="E33" s="509" t="s">
        <v>0</v>
      </c>
      <c r="F33" s="90">
        <f>SUM(F31:F32)</f>
        <v>3680</v>
      </c>
      <c r="G33" s="502" t="s">
        <v>0</v>
      </c>
      <c r="H33" s="556">
        <f>SUM(H31:H32)</f>
        <v>0</v>
      </c>
      <c r="I33" s="557">
        <f>SUM(I31:I32)</f>
        <v>0</v>
      </c>
      <c r="J33" s="557">
        <f>SUM(J31:J32)</f>
        <v>0</v>
      </c>
      <c r="K33" s="234" t="s">
        <v>0</v>
      </c>
      <c r="L33" s="510" t="s">
        <v>0</v>
      </c>
      <c r="M33" s="510" t="s">
        <v>0</v>
      </c>
      <c r="N33" s="92">
        <f>SUM(N31:N32)</f>
        <v>0</v>
      </c>
      <c r="O33" s="92"/>
      <c r="P33" s="544"/>
      <c r="Q33" s="91">
        <f>SUM(Q31:Q32)</f>
        <v>0</v>
      </c>
      <c r="R33" s="90">
        <f>SUM(R31:R32)</f>
        <v>0</v>
      </c>
      <c r="S33" s="90">
        <f>SUM(S31:S32)</f>
        <v>0</v>
      </c>
      <c r="T33" s="510" t="s">
        <v>0</v>
      </c>
      <c r="U33" s="87">
        <f t="shared" ref="U33" si="13">SUM(U31:U32)</f>
        <v>0</v>
      </c>
      <c r="V33" s="544"/>
      <c r="W33" s="574">
        <f t="shared" ref="W33:AD33" si="14">SUM(W31:W32)</f>
        <v>0</v>
      </c>
      <c r="X33" s="88">
        <f t="shared" si="14"/>
        <v>0</v>
      </c>
      <c r="Y33" s="89">
        <f t="shared" si="14"/>
        <v>0</v>
      </c>
      <c r="Z33" s="88">
        <f t="shared" si="14"/>
        <v>0</v>
      </c>
      <c r="AA33" s="89">
        <f t="shared" si="14"/>
        <v>0</v>
      </c>
      <c r="AB33" s="88">
        <f t="shared" si="14"/>
        <v>0</v>
      </c>
      <c r="AC33" s="89">
        <f t="shared" si="14"/>
        <v>0</v>
      </c>
      <c r="AD33" s="88">
        <f t="shared" si="14"/>
        <v>0</v>
      </c>
      <c r="AE33" s="472"/>
      <c r="AF33" s="473"/>
    </row>
    <row r="34" spans="1:32" ht="23.25" hidden="1" x14ac:dyDescent="0.55000000000000004">
      <c r="A34" s="114"/>
      <c r="B34" s="131" t="s">
        <v>166</v>
      </c>
      <c r="C34" s="112"/>
      <c r="D34" s="112"/>
      <c r="E34" s="112"/>
      <c r="F34" s="112"/>
      <c r="G34" s="112"/>
      <c r="H34" s="558"/>
      <c r="I34" s="558"/>
      <c r="J34" s="558"/>
      <c r="K34" s="558"/>
      <c r="L34" s="112"/>
      <c r="M34" s="112"/>
      <c r="N34" s="112"/>
      <c r="O34" s="112"/>
      <c r="P34" s="547"/>
      <c r="Q34" s="113"/>
      <c r="R34" s="112"/>
      <c r="S34" s="112"/>
      <c r="T34" s="523"/>
      <c r="U34" s="111"/>
      <c r="V34" s="547"/>
      <c r="W34" s="112"/>
      <c r="X34" s="112"/>
      <c r="Y34" s="112"/>
      <c r="Z34" s="112"/>
      <c r="AA34" s="112"/>
      <c r="AB34" s="112"/>
      <c r="AC34" s="112"/>
      <c r="AD34" s="111"/>
      <c r="AE34" s="113"/>
      <c r="AF34" s="111"/>
    </row>
    <row r="35" spans="1:32" hidden="1" x14ac:dyDescent="0.5">
      <c r="A35" s="86"/>
      <c r="B35" s="65" t="s">
        <v>214</v>
      </c>
      <c r="C35" s="123"/>
      <c r="D35" s="317" t="s">
        <v>1</v>
      </c>
      <c r="E35" s="507" t="s">
        <v>0</v>
      </c>
      <c r="F35" s="13"/>
      <c r="G35" s="521" t="s">
        <v>0</v>
      </c>
      <c r="H35" s="559"/>
      <c r="I35" s="560"/>
      <c r="J35" s="560"/>
      <c r="K35" s="319" t="s">
        <v>0</v>
      </c>
      <c r="L35" s="524" t="s">
        <v>0</v>
      </c>
      <c r="M35" s="524" t="s">
        <v>0</v>
      </c>
      <c r="N35" s="12"/>
      <c r="O35" s="10"/>
      <c r="P35" s="549"/>
      <c r="Q35" s="854"/>
      <c r="R35" s="13"/>
      <c r="S35" s="12"/>
      <c r="T35" s="519" t="s">
        <v>0</v>
      </c>
      <c r="U35" s="11"/>
      <c r="V35" s="549"/>
      <c r="W35" s="10"/>
      <c r="X35" s="8"/>
      <c r="Y35" s="94"/>
      <c r="Z35" s="8"/>
      <c r="AA35" s="94"/>
      <c r="AB35" s="8"/>
      <c r="AC35" s="9"/>
      <c r="AD35" s="8"/>
      <c r="AE35" s="71"/>
      <c r="AF35" s="70"/>
    </row>
    <row r="36" spans="1:32" hidden="1" x14ac:dyDescent="0.5">
      <c r="A36" s="86"/>
      <c r="B36" s="60" t="s">
        <v>209</v>
      </c>
      <c r="C36" s="83"/>
      <c r="D36" s="130" t="s">
        <v>1</v>
      </c>
      <c r="E36" s="506" t="s">
        <v>0</v>
      </c>
      <c r="F36" s="76"/>
      <c r="G36" s="518" t="s">
        <v>0</v>
      </c>
      <c r="H36" s="561"/>
      <c r="I36" s="562"/>
      <c r="J36" s="562"/>
      <c r="K36" s="78" t="s">
        <v>0</v>
      </c>
      <c r="L36" s="522" t="s">
        <v>0</v>
      </c>
      <c r="M36" s="522" t="s">
        <v>0</v>
      </c>
      <c r="N36" s="75"/>
      <c r="O36" s="72"/>
      <c r="P36" s="550"/>
      <c r="Q36" s="77"/>
      <c r="R36" s="76"/>
      <c r="S36" s="75"/>
      <c r="T36" s="522" t="s">
        <v>0</v>
      </c>
      <c r="U36" s="74"/>
      <c r="V36" s="550"/>
      <c r="W36" s="72"/>
      <c r="X36" s="70"/>
      <c r="Y36" s="73"/>
      <c r="Z36" s="70"/>
      <c r="AA36" s="73"/>
      <c r="AB36" s="70"/>
      <c r="AC36" s="71"/>
      <c r="AD36" s="70"/>
      <c r="AE36" s="472"/>
      <c r="AF36" s="473"/>
    </row>
    <row r="37" spans="1:32" hidden="1" x14ac:dyDescent="0.5">
      <c r="A37" s="84"/>
      <c r="B37" s="138" t="s">
        <v>2</v>
      </c>
      <c r="C37" s="93">
        <f>SUM(C35:C36)</f>
        <v>0</v>
      </c>
      <c r="D37" s="138" t="s">
        <v>1</v>
      </c>
      <c r="E37" s="509" t="s">
        <v>0</v>
      </c>
      <c r="F37" s="90">
        <f>SUM(F35:F36)</f>
        <v>0</v>
      </c>
      <c r="G37" s="502" t="s">
        <v>0</v>
      </c>
      <c r="H37" s="556">
        <f>SUM(H35:H36)</f>
        <v>0</v>
      </c>
      <c r="I37" s="557">
        <f>SUM(I35:I36)</f>
        <v>0</v>
      </c>
      <c r="J37" s="557">
        <f>SUM(J35:J36)</f>
        <v>0</v>
      </c>
      <c r="K37" s="234" t="s">
        <v>0</v>
      </c>
      <c r="L37" s="510" t="s">
        <v>0</v>
      </c>
      <c r="M37" s="510" t="s">
        <v>0</v>
      </c>
      <c r="N37" s="92">
        <f>SUM(N35:N36)</f>
        <v>0</v>
      </c>
      <c r="O37" s="92"/>
      <c r="P37" s="544"/>
      <c r="Q37" s="91">
        <f>SUM(Q35:Q36)</f>
        <v>0</v>
      </c>
      <c r="R37" s="90">
        <f>SUM(R35:R36)</f>
        <v>0</v>
      </c>
      <c r="S37" s="90">
        <f>SUM(S35:S36)</f>
        <v>0</v>
      </c>
      <c r="T37" s="510" t="s">
        <v>0</v>
      </c>
      <c r="U37" s="87">
        <f t="shared" ref="U37" si="15">SUM(U35:U36)</f>
        <v>0</v>
      </c>
      <c r="V37" s="544"/>
      <c r="W37" s="574">
        <f t="shared" ref="W37:AD37" si="16">SUM(W35:W36)</f>
        <v>0</v>
      </c>
      <c r="X37" s="88">
        <f t="shared" si="16"/>
        <v>0</v>
      </c>
      <c r="Y37" s="89">
        <f t="shared" si="16"/>
        <v>0</v>
      </c>
      <c r="Z37" s="88">
        <f t="shared" si="16"/>
        <v>0</v>
      </c>
      <c r="AA37" s="89">
        <f t="shared" si="16"/>
        <v>0</v>
      </c>
      <c r="AB37" s="88">
        <f t="shared" si="16"/>
        <v>0</v>
      </c>
      <c r="AC37" s="89">
        <f t="shared" si="16"/>
        <v>0</v>
      </c>
      <c r="AD37" s="88">
        <f t="shared" si="16"/>
        <v>0</v>
      </c>
      <c r="AE37" s="472"/>
      <c r="AF37" s="473"/>
    </row>
    <row r="38" spans="1:32" ht="151.5" hidden="1" x14ac:dyDescent="0.5">
      <c r="A38" s="69"/>
      <c r="B38" s="148"/>
      <c r="C38" s="58" t="s">
        <v>13</v>
      </c>
      <c r="D38" s="57" t="s">
        <v>12</v>
      </c>
      <c r="E38" s="56" t="s">
        <v>11</v>
      </c>
      <c r="F38" s="55" t="s">
        <v>10</v>
      </c>
      <c r="G38" s="54" t="s">
        <v>9</v>
      </c>
      <c r="H38" s="563" t="s">
        <v>8</v>
      </c>
      <c r="I38" s="564" t="s">
        <v>73</v>
      </c>
      <c r="J38" s="565" t="s">
        <v>7</v>
      </c>
      <c r="K38" s="564"/>
      <c r="L38" s="53"/>
      <c r="M38" s="53"/>
      <c r="N38" s="147" t="s">
        <v>16</v>
      </c>
      <c r="O38" s="456"/>
      <c r="P38" s="551"/>
      <c r="Q38" s="855" t="s">
        <v>6</v>
      </c>
      <c r="R38" s="146" t="s">
        <v>5</v>
      </c>
      <c r="S38" s="145" t="s">
        <v>4</v>
      </c>
      <c r="T38" s="145"/>
      <c r="U38" s="104" t="s">
        <v>16</v>
      </c>
      <c r="V38" s="551"/>
      <c r="W38" s="143"/>
      <c r="X38" s="141"/>
      <c r="Y38" s="144"/>
      <c r="Z38" s="141"/>
      <c r="AA38" s="143"/>
      <c r="AB38" s="141"/>
      <c r="AC38" s="142"/>
      <c r="AD38" s="141"/>
      <c r="AE38" s="142"/>
      <c r="AF38" s="141"/>
    </row>
    <row r="39" spans="1:32" ht="23.25" hidden="1" x14ac:dyDescent="0.55000000000000004">
      <c r="A39" s="114"/>
      <c r="B39" s="131" t="s">
        <v>216</v>
      </c>
      <c r="C39" s="112"/>
      <c r="D39" s="112"/>
      <c r="E39" s="112"/>
      <c r="F39" s="112"/>
      <c r="G39" s="112"/>
      <c r="H39" s="558"/>
      <c r="I39" s="558"/>
      <c r="J39" s="558"/>
      <c r="K39" s="558"/>
      <c r="L39" s="112"/>
      <c r="M39" s="112"/>
      <c r="N39" s="112"/>
      <c r="O39" s="112"/>
      <c r="P39" s="547"/>
      <c r="Q39" s="113"/>
      <c r="R39" s="112"/>
      <c r="S39" s="112"/>
      <c r="T39" s="112"/>
      <c r="U39" s="111"/>
      <c r="V39" s="547"/>
      <c r="W39" s="112"/>
      <c r="X39" s="112"/>
      <c r="Y39" s="112"/>
      <c r="Z39" s="112"/>
      <c r="AA39" s="112"/>
      <c r="AB39" s="112"/>
      <c r="AC39" s="112"/>
      <c r="AD39" s="111"/>
      <c r="AE39" s="113"/>
      <c r="AF39" s="111"/>
    </row>
    <row r="40" spans="1:32" hidden="1" x14ac:dyDescent="0.5">
      <c r="A40" s="86"/>
      <c r="B40" s="65" t="s">
        <v>215</v>
      </c>
      <c r="C40" s="123"/>
      <c r="D40" s="317" t="s">
        <v>1</v>
      </c>
      <c r="E40" s="507" t="s">
        <v>0</v>
      </c>
      <c r="F40" s="13"/>
      <c r="G40" s="521" t="s">
        <v>0</v>
      </c>
      <c r="H40" s="559"/>
      <c r="I40" s="560"/>
      <c r="J40" s="560"/>
      <c r="K40" s="319" t="s">
        <v>0</v>
      </c>
      <c r="L40" s="524" t="s">
        <v>0</v>
      </c>
      <c r="M40" s="524" t="s">
        <v>0</v>
      </c>
      <c r="N40" s="12"/>
      <c r="O40" s="10"/>
      <c r="P40" s="549"/>
      <c r="Q40" s="854"/>
      <c r="R40" s="13"/>
      <c r="S40" s="12"/>
      <c r="T40" s="524" t="s">
        <v>0</v>
      </c>
      <c r="U40" s="11"/>
      <c r="V40" s="549"/>
      <c r="W40" s="10"/>
      <c r="X40" s="8"/>
      <c r="Y40" s="94"/>
      <c r="Z40" s="8"/>
      <c r="AA40" s="94"/>
      <c r="AB40" s="8"/>
      <c r="AC40" s="9"/>
      <c r="AD40" s="8"/>
      <c r="AE40" s="71"/>
      <c r="AF40" s="70"/>
    </row>
    <row r="41" spans="1:32" hidden="1" x14ac:dyDescent="0.5">
      <c r="A41" s="86"/>
      <c r="B41" s="60" t="s">
        <v>209</v>
      </c>
      <c r="C41" s="83"/>
      <c r="D41" s="130" t="s">
        <v>1</v>
      </c>
      <c r="E41" s="506" t="s">
        <v>0</v>
      </c>
      <c r="F41" s="76"/>
      <c r="G41" s="518" t="s">
        <v>0</v>
      </c>
      <c r="H41" s="561"/>
      <c r="I41" s="562"/>
      <c r="J41" s="562"/>
      <c r="K41" s="78" t="s">
        <v>0</v>
      </c>
      <c r="L41" s="522" t="s">
        <v>0</v>
      </c>
      <c r="M41" s="522" t="s">
        <v>0</v>
      </c>
      <c r="N41" s="75"/>
      <c r="O41" s="72"/>
      <c r="P41" s="550"/>
      <c r="Q41" s="77"/>
      <c r="R41" s="76"/>
      <c r="S41" s="75"/>
      <c r="T41" s="522" t="s">
        <v>0</v>
      </c>
      <c r="U41" s="74"/>
      <c r="V41" s="550"/>
      <c r="W41" s="72"/>
      <c r="X41" s="70"/>
      <c r="Y41" s="73"/>
      <c r="Z41" s="70"/>
      <c r="AA41" s="73"/>
      <c r="AB41" s="70"/>
      <c r="AC41" s="71"/>
      <c r="AD41" s="70"/>
      <c r="AE41" s="279"/>
      <c r="AF41" s="278"/>
    </row>
    <row r="42" spans="1:32" hidden="1" x14ac:dyDescent="0.5">
      <c r="A42" s="84"/>
      <c r="B42" s="326" t="s">
        <v>2</v>
      </c>
      <c r="C42" s="3"/>
      <c r="D42" s="138" t="s">
        <v>1</v>
      </c>
      <c r="E42" s="525"/>
      <c r="F42" s="329"/>
      <c r="G42" s="508"/>
      <c r="H42" s="566"/>
      <c r="I42" s="567"/>
      <c r="J42" s="567"/>
      <c r="K42" s="234"/>
      <c r="L42" s="510"/>
      <c r="M42" s="510"/>
      <c r="N42" s="4"/>
      <c r="O42" s="457"/>
      <c r="P42" s="552"/>
      <c r="Q42" s="328"/>
      <c r="R42" s="329"/>
      <c r="S42" s="329"/>
      <c r="T42" s="522" t="s">
        <v>0</v>
      </c>
      <c r="U42" s="4"/>
      <c r="V42" s="552"/>
      <c r="W42" s="336"/>
      <c r="X42" s="4"/>
      <c r="Y42" s="329"/>
      <c r="Z42" s="329"/>
      <c r="AA42" s="328"/>
      <c r="AB42" s="4"/>
      <c r="AC42" s="329"/>
      <c r="AD42" s="4"/>
      <c r="AE42" s="472"/>
      <c r="AF42" s="473"/>
    </row>
    <row r="43" spans="1:32" x14ac:dyDescent="0.5">
      <c r="A43" s="114"/>
      <c r="B43" s="281" t="s">
        <v>289</v>
      </c>
      <c r="C43" s="112"/>
      <c r="D43" s="21"/>
      <c r="E43" s="505"/>
      <c r="F43" s="19"/>
      <c r="G43" s="505"/>
      <c r="H43" s="568"/>
      <c r="I43" s="568"/>
      <c r="J43" s="568"/>
      <c r="K43" s="280"/>
      <c r="L43" s="505"/>
      <c r="M43" s="505"/>
      <c r="N43" s="19"/>
      <c r="O43" s="19"/>
      <c r="P43" s="548"/>
      <c r="Q43" s="856"/>
      <c r="R43" s="19"/>
      <c r="S43" s="19"/>
      <c r="T43" s="19"/>
      <c r="U43" s="466"/>
      <c r="V43" s="548"/>
      <c r="W43" s="19"/>
      <c r="X43" s="19"/>
      <c r="Y43" s="19"/>
      <c r="Z43" s="19"/>
      <c r="AA43" s="19"/>
      <c r="AB43" s="19"/>
      <c r="AC43" s="19"/>
      <c r="AD43" s="466"/>
      <c r="AE43" s="472"/>
      <c r="AF43" s="473"/>
    </row>
    <row r="44" spans="1:32" x14ac:dyDescent="0.5">
      <c r="A44" s="84"/>
      <c r="B44" s="84" t="s">
        <v>217</v>
      </c>
      <c r="C44" s="601">
        <v>50</v>
      </c>
      <c r="D44" s="110" t="s">
        <v>1</v>
      </c>
      <c r="E44" s="270" t="s">
        <v>0</v>
      </c>
      <c r="F44" s="604">
        <v>25000</v>
      </c>
      <c r="G44" s="272" t="s">
        <v>0</v>
      </c>
      <c r="H44" s="139" t="s">
        <v>0</v>
      </c>
      <c r="I44" s="139" t="s">
        <v>0</v>
      </c>
      <c r="J44" s="139" t="s">
        <v>0</v>
      </c>
      <c r="K44" s="139" t="s">
        <v>0</v>
      </c>
      <c r="L44" s="616"/>
      <c r="M44" s="616"/>
      <c r="N44" s="617"/>
      <c r="O44" s="458" t="s">
        <v>0</v>
      </c>
      <c r="P44" s="594">
        <f t="shared" ref="P44" si="17">C44-(SUM(H44:O44))</f>
        <v>50</v>
      </c>
      <c r="Q44" s="857"/>
      <c r="R44" s="604"/>
      <c r="S44" s="617"/>
      <c r="T44" s="616"/>
      <c r="U44" s="883"/>
      <c r="V44" s="875">
        <f>C44-(SUM(Q44:U46))</f>
        <v>50</v>
      </c>
      <c r="W44" s="629"/>
      <c r="X44" s="630"/>
      <c r="Y44" s="631"/>
      <c r="Z44" s="630"/>
      <c r="AA44" s="631"/>
      <c r="AB44" s="630"/>
      <c r="AC44" s="632"/>
      <c r="AD44" s="630"/>
      <c r="AE44" s="623">
        <f>C44-(W44+Y44+AA44+AC44)</f>
        <v>50</v>
      </c>
      <c r="AF44" s="624">
        <f>F44-(X44+Z44+AB44+AD44)</f>
        <v>25000</v>
      </c>
    </row>
    <row r="45" spans="1:32" ht="24" x14ac:dyDescent="0.55000000000000004">
      <c r="A45" s="109">
        <v>3</v>
      </c>
      <c r="B45" s="108" t="s">
        <v>269</v>
      </c>
      <c r="C45" s="107"/>
      <c r="D45" s="107"/>
      <c r="E45" s="106"/>
      <c r="F45" s="106"/>
      <c r="G45" s="106"/>
      <c r="H45" s="106"/>
      <c r="I45" s="106"/>
      <c r="J45" s="106"/>
      <c r="K45" s="106"/>
      <c r="L45" s="106"/>
      <c r="M45" s="106"/>
      <c r="N45" s="106"/>
      <c r="O45" s="106"/>
      <c r="P45" s="578"/>
      <c r="Q45" s="470"/>
      <c r="R45" s="106"/>
      <c r="S45" s="106"/>
      <c r="T45" s="106"/>
      <c r="U45" s="105"/>
      <c r="V45" s="578"/>
      <c r="W45" s="106"/>
      <c r="X45" s="106"/>
      <c r="Y45" s="106"/>
      <c r="Z45" s="106"/>
      <c r="AA45" s="106"/>
      <c r="AB45" s="106"/>
      <c r="AC45" s="106"/>
      <c r="AD45" s="105"/>
      <c r="AE45" s="470"/>
      <c r="AF45" s="105"/>
    </row>
    <row r="46" spans="1:32" ht="42.75" customHeight="1" x14ac:dyDescent="0.55000000000000004">
      <c r="A46" s="402"/>
      <c r="B46" s="403"/>
      <c r="C46" s="416" t="s">
        <v>13</v>
      </c>
      <c r="D46" s="417" t="s">
        <v>12</v>
      </c>
      <c r="E46" s="391" t="s">
        <v>11</v>
      </c>
      <c r="F46" s="392" t="s">
        <v>10</v>
      </c>
      <c r="G46" s="393" t="s">
        <v>9</v>
      </c>
      <c r="H46" s="394" t="s">
        <v>255</v>
      </c>
      <c r="I46" s="395" t="s">
        <v>256</v>
      </c>
      <c r="J46" s="395" t="s">
        <v>261</v>
      </c>
      <c r="K46" s="395" t="s">
        <v>260</v>
      </c>
      <c r="L46" s="395" t="s">
        <v>262</v>
      </c>
      <c r="M46" s="395"/>
      <c r="N46" s="396" t="s">
        <v>7</v>
      </c>
      <c r="O46" s="404" t="s">
        <v>252</v>
      </c>
      <c r="P46" s="579"/>
      <c r="Q46" s="843" t="s">
        <v>263</v>
      </c>
      <c r="R46" s="229" t="s">
        <v>274</v>
      </c>
      <c r="S46" s="175" t="s">
        <v>275</v>
      </c>
      <c r="T46" s="175" t="s">
        <v>276</v>
      </c>
      <c r="U46" s="879" t="s">
        <v>277</v>
      </c>
      <c r="V46" s="579"/>
      <c r="W46" s="405"/>
      <c r="X46" s="406"/>
      <c r="Y46" s="408"/>
      <c r="Z46" s="406"/>
      <c r="AA46" s="405"/>
      <c r="AB46" s="406"/>
      <c r="AC46" s="407"/>
      <c r="AD46" s="406"/>
      <c r="AE46" s="127"/>
      <c r="AF46" s="126"/>
    </row>
    <row r="47" spans="1:32" ht="23.25" x14ac:dyDescent="0.5">
      <c r="A47" s="86"/>
      <c r="B47" s="401" t="s">
        <v>165</v>
      </c>
      <c r="C47" s="669">
        <v>1</v>
      </c>
      <c r="D47" s="52" t="s">
        <v>14</v>
      </c>
      <c r="E47" s="102" t="s">
        <v>0</v>
      </c>
      <c r="F47" s="668">
        <v>36500</v>
      </c>
      <c r="G47" s="101" t="s">
        <v>0</v>
      </c>
      <c r="H47" s="139" t="s">
        <v>0</v>
      </c>
      <c r="I47" s="139" t="s">
        <v>0</v>
      </c>
      <c r="J47" s="139" t="s">
        <v>0</v>
      </c>
      <c r="K47" s="139" t="s">
        <v>0</v>
      </c>
      <c r="L47" s="667"/>
      <c r="M47" s="139" t="s">
        <v>0</v>
      </c>
      <c r="N47" s="139" t="s">
        <v>0</v>
      </c>
      <c r="O47" s="569" t="s">
        <v>0</v>
      </c>
      <c r="P47" s="594">
        <f t="shared" ref="P47" si="18">C47-(SUM(H47:O47))</f>
        <v>1</v>
      </c>
      <c r="Q47" s="102" t="s">
        <v>0</v>
      </c>
      <c r="R47" s="139" t="s">
        <v>0</v>
      </c>
      <c r="S47" s="139" t="s">
        <v>0</v>
      </c>
      <c r="T47" s="139" t="s">
        <v>0</v>
      </c>
      <c r="U47" s="884"/>
      <c r="V47" s="875">
        <f>C47-(SUM(Q47:U49))</f>
        <v>1</v>
      </c>
      <c r="W47" s="661"/>
      <c r="X47" s="662"/>
      <c r="Y47" s="663"/>
      <c r="Z47" s="662"/>
      <c r="AA47" s="663"/>
      <c r="AB47" s="662"/>
      <c r="AC47" s="664"/>
      <c r="AD47" s="662"/>
      <c r="AE47" s="665">
        <f>C47-(W47+Y47+AA47+AC47)</f>
        <v>1</v>
      </c>
      <c r="AF47" s="666">
        <f>F47-(X47+Z47+AB47+AD47)</f>
        <v>36500</v>
      </c>
    </row>
    <row r="48" spans="1:32" x14ac:dyDescent="0.5">
      <c r="A48" s="84"/>
      <c r="B48" s="420" t="s">
        <v>160</v>
      </c>
      <c r="C48" s="60"/>
      <c r="D48" s="349"/>
      <c r="E48" s="349"/>
      <c r="F48" s="128"/>
      <c r="G48" s="349"/>
      <c r="H48" s="128"/>
      <c r="I48" s="128"/>
      <c r="J48" s="128"/>
      <c r="K48" s="128"/>
      <c r="L48" s="128"/>
      <c r="M48" s="128"/>
      <c r="N48" s="128"/>
      <c r="O48" s="128"/>
      <c r="P48" s="580"/>
      <c r="Q48" s="60"/>
      <c r="R48" s="128"/>
      <c r="S48" s="128"/>
      <c r="T48" s="128"/>
      <c r="U48" s="135"/>
      <c r="V48" s="580"/>
      <c r="W48" s="128"/>
      <c r="X48" s="128"/>
      <c r="Y48" s="128"/>
      <c r="Z48" s="128"/>
      <c r="AA48" s="128"/>
      <c r="AB48" s="128"/>
      <c r="AC48" s="128"/>
      <c r="AD48" s="135"/>
      <c r="AE48" s="491"/>
      <c r="AF48" s="492"/>
    </row>
    <row r="49" spans="1:32" s="295" customFormat="1" ht="23.25" hidden="1" x14ac:dyDescent="0.55000000000000004">
      <c r="A49" s="350"/>
      <c r="B49" s="337" t="s">
        <v>161</v>
      </c>
      <c r="C49" s="338"/>
      <c r="D49" s="339" t="s">
        <v>14</v>
      </c>
      <c r="E49" s="527" t="s">
        <v>0</v>
      </c>
      <c r="F49" s="340"/>
      <c r="G49" s="528" t="s">
        <v>0</v>
      </c>
      <c r="H49" s="341"/>
      <c r="I49" s="342"/>
      <c r="J49" s="342"/>
      <c r="K49" s="529" t="s">
        <v>0</v>
      </c>
      <c r="L49" s="529" t="s">
        <v>0</v>
      </c>
      <c r="M49" s="529" t="s">
        <v>0</v>
      </c>
      <c r="N49" s="343"/>
      <c r="O49" s="345"/>
      <c r="P49" s="581"/>
      <c r="Q49" s="858"/>
      <c r="R49" s="342"/>
      <c r="S49" s="343"/>
      <c r="T49" s="529" t="s">
        <v>0</v>
      </c>
      <c r="U49" s="344"/>
      <c r="V49" s="581"/>
      <c r="W49" s="345"/>
      <c r="X49" s="346"/>
      <c r="Y49" s="348"/>
      <c r="Z49" s="346"/>
      <c r="AA49" s="348"/>
      <c r="AB49" s="346"/>
      <c r="AC49" s="347"/>
      <c r="AD49" s="346"/>
      <c r="AE49" s="347"/>
      <c r="AF49" s="346"/>
    </row>
    <row r="50" spans="1:32" s="295" customFormat="1" hidden="1" x14ac:dyDescent="0.5">
      <c r="A50" s="350"/>
      <c r="B50" s="296" t="s">
        <v>162</v>
      </c>
      <c r="C50" s="284"/>
      <c r="D50" s="297" t="s">
        <v>164</v>
      </c>
      <c r="E50" s="530" t="s">
        <v>0</v>
      </c>
      <c r="F50" s="298"/>
      <c r="G50" s="531" t="s">
        <v>0</v>
      </c>
      <c r="H50" s="287"/>
      <c r="I50" s="288"/>
      <c r="J50" s="288"/>
      <c r="K50" s="529" t="s">
        <v>0</v>
      </c>
      <c r="L50" s="529" t="s">
        <v>0</v>
      </c>
      <c r="M50" s="529" t="s">
        <v>0</v>
      </c>
      <c r="N50" s="289"/>
      <c r="O50" s="291"/>
      <c r="P50" s="582"/>
      <c r="Q50" s="859"/>
      <c r="R50" s="288"/>
      <c r="S50" s="289"/>
      <c r="T50" s="529" t="s">
        <v>0</v>
      </c>
      <c r="U50" s="290"/>
      <c r="V50" s="582"/>
      <c r="W50" s="291"/>
      <c r="X50" s="292"/>
      <c r="Y50" s="294"/>
      <c r="Z50" s="292"/>
      <c r="AA50" s="294"/>
      <c r="AB50" s="292"/>
      <c r="AC50" s="293"/>
      <c r="AD50" s="292"/>
      <c r="AE50" s="293"/>
      <c r="AF50" s="292"/>
    </row>
    <row r="51" spans="1:32" ht="23.25" hidden="1" x14ac:dyDescent="0.55000000000000004">
      <c r="A51" s="86"/>
      <c r="B51" s="282" t="s">
        <v>227</v>
      </c>
      <c r="C51" s="115"/>
      <c r="D51" s="36" t="s">
        <v>14</v>
      </c>
      <c r="E51" s="97" t="s">
        <v>0</v>
      </c>
      <c r="F51" s="33"/>
      <c r="G51" s="96" t="s">
        <v>0</v>
      </c>
      <c r="H51" s="121"/>
      <c r="I51" s="120"/>
      <c r="J51" s="120"/>
      <c r="K51" s="526"/>
      <c r="L51" s="139" t="s">
        <v>0</v>
      </c>
      <c r="M51" s="139" t="s">
        <v>0</v>
      </c>
      <c r="N51" s="119"/>
      <c r="O51" s="119"/>
      <c r="P51" s="594">
        <f t="shared" ref="P51" si="19">C51-(SUM(H51:O51))</f>
        <v>0</v>
      </c>
      <c r="Q51" s="102" t="s">
        <v>0</v>
      </c>
      <c r="R51" s="139" t="s">
        <v>0</v>
      </c>
      <c r="S51" s="139" t="s">
        <v>0</v>
      </c>
      <c r="T51" s="139" t="s">
        <v>0</v>
      </c>
      <c r="U51" s="885"/>
      <c r="V51" s="875">
        <f>C51-(SUM(Q51:U53))</f>
        <v>0</v>
      </c>
      <c r="W51" s="118"/>
      <c r="X51" s="116"/>
      <c r="Y51" s="122"/>
      <c r="Z51" s="116"/>
      <c r="AA51" s="122"/>
      <c r="AB51" s="116"/>
      <c r="AC51" s="117"/>
      <c r="AD51" s="116"/>
      <c r="AE51" s="483">
        <f>C51-(W51+Y51+AA51+AC51)</f>
        <v>0</v>
      </c>
      <c r="AF51" s="484">
        <f>F51-(X51+Z51+AB51+AD51)</f>
        <v>0</v>
      </c>
    </row>
    <row r="52" spans="1:32" s="295" customFormat="1" ht="23.25" hidden="1" x14ac:dyDescent="0.55000000000000004">
      <c r="A52" s="350"/>
      <c r="B52" s="283" t="s">
        <v>163</v>
      </c>
      <c r="C52" s="351"/>
      <c r="D52" s="285" t="s">
        <v>14</v>
      </c>
      <c r="E52" s="532" t="s">
        <v>0</v>
      </c>
      <c r="F52" s="286"/>
      <c r="G52" s="533" t="s">
        <v>0</v>
      </c>
      <c r="H52" s="352"/>
      <c r="I52" s="353"/>
      <c r="J52" s="353"/>
      <c r="K52" s="534" t="s">
        <v>0</v>
      </c>
      <c r="L52" s="534" t="s">
        <v>0</v>
      </c>
      <c r="M52" s="534" t="s">
        <v>0</v>
      </c>
      <c r="N52" s="354"/>
      <c r="O52" s="356"/>
      <c r="P52" s="583"/>
      <c r="Q52" s="860"/>
      <c r="R52" s="353"/>
      <c r="S52" s="354"/>
      <c r="T52" s="534" t="s">
        <v>0</v>
      </c>
      <c r="U52" s="355"/>
      <c r="V52" s="583"/>
      <c r="W52" s="356"/>
      <c r="X52" s="357"/>
      <c r="Y52" s="359"/>
      <c r="Z52" s="357"/>
      <c r="AA52" s="359"/>
      <c r="AB52" s="357"/>
      <c r="AC52" s="358"/>
      <c r="AD52" s="357"/>
      <c r="AE52" s="293"/>
      <c r="AF52" s="292"/>
    </row>
    <row r="53" spans="1:32" ht="23.25" x14ac:dyDescent="0.55000000000000004">
      <c r="A53" s="114"/>
      <c r="B53" s="421" t="s">
        <v>291</v>
      </c>
      <c r="C53" s="422"/>
      <c r="D53" s="423"/>
      <c r="E53" s="535"/>
      <c r="F53" s="536"/>
      <c r="G53" s="535"/>
      <c r="H53" s="424"/>
      <c r="I53" s="424"/>
      <c r="J53" s="424"/>
      <c r="K53" s="535"/>
      <c r="L53" s="535"/>
      <c r="M53" s="535"/>
      <c r="N53" s="424"/>
      <c r="O53" s="424"/>
      <c r="P53" s="584"/>
      <c r="Q53" s="422"/>
      <c r="R53" s="424"/>
      <c r="S53" s="424"/>
      <c r="T53" s="535"/>
      <c r="U53" s="425"/>
      <c r="V53" s="584"/>
      <c r="W53" s="424"/>
      <c r="X53" s="424"/>
      <c r="Y53" s="424"/>
      <c r="Z53" s="424"/>
      <c r="AA53" s="424"/>
      <c r="AB53" s="424"/>
      <c r="AC53" s="424"/>
      <c r="AD53" s="425"/>
      <c r="AE53" s="125"/>
      <c r="AF53" s="124"/>
    </row>
    <row r="54" spans="1:32" ht="23.25" x14ac:dyDescent="0.55000000000000004">
      <c r="A54" s="86"/>
      <c r="B54" s="426" t="s">
        <v>228</v>
      </c>
      <c r="C54" s="600"/>
      <c r="D54" s="36" t="s">
        <v>1</v>
      </c>
      <c r="E54" s="97" t="s">
        <v>0</v>
      </c>
      <c r="F54" s="675"/>
      <c r="G54" s="96" t="s">
        <v>0</v>
      </c>
      <c r="H54" s="678"/>
      <c r="I54" s="679"/>
      <c r="J54" s="679"/>
      <c r="K54" s="680"/>
      <c r="L54" s="95" t="s">
        <v>0</v>
      </c>
      <c r="M54" s="95" t="s">
        <v>0</v>
      </c>
      <c r="N54" s="683"/>
      <c r="O54" s="683"/>
      <c r="P54" s="594">
        <f t="shared" ref="P54:P61" si="20">C54-(SUM(H54:O54))</f>
        <v>0</v>
      </c>
      <c r="Q54" s="861"/>
      <c r="R54" s="679"/>
      <c r="S54" s="683"/>
      <c r="T54" s="687"/>
      <c r="U54" s="96" t="s">
        <v>0</v>
      </c>
      <c r="V54" s="875">
        <f>C54-(SUM(Q54:U56))</f>
        <v>0</v>
      </c>
      <c r="W54" s="691"/>
      <c r="X54" s="692"/>
      <c r="Y54" s="693"/>
      <c r="Z54" s="692"/>
      <c r="AA54" s="693"/>
      <c r="AB54" s="692"/>
      <c r="AC54" s="694"/>
      <c r="AD54" s="692"/>
      <c r="AE54" s="695">
        <f>C54-(W54+Y54+AA54+AC54)</f>
        <v>0</v>
      </c>
      <c r="AF54" s="696">
        <f>F54-(X54+Z54+AB54+AD54)</f>
        <v>0</v>
      </c>
    </row>
    <row r="55" spans="1:32" ht="23.25" x14ac:dyDescent="0.55000000000000004">
      <c r="A55" s="86"/>
      <c r="B55" s="426" t="s">
        <v>229</v>
      </c>
      <c r="C55" s="600"/>
      <c r="D55" s="36" t="s">
        <v>1</v>
      </c>
      <c r="E55" s="97" t="s">
        <v>0</v>
      </c>
      <c r="F55" s="675"/>
      <c r="G55" s="96" t="s">
        <v>0</v>
      </c>
      <c r="H55" s="95" t="s">
        <v>0</v>
      </c>
      <c r="I55" s="95" t="s">
        <v>0</v>
      </c>
      <c r="J55" s="95" t="s">
        <v>0</v>
      </c>
      <c r="K55" s="680"/>
      <c r="L55" s="95" t="s">
        <v>0</v>
      </c>
      <c r="M55" s="95" t="s">
        <v>0</v>
      </c>
      <c r="N55" s="95" t="s">
        <v>0</v>
      </c>
      <c r="O55" s="458" t="s">
        <v>0</v>
      </c>
      <c r="P55" s="594">
        <f t="shared" si="20"/>
        <v>0</v>
      </c>
      <c r="Q55" s="861"/>
      <c r="R55" s="679"/>
      <c r="S55" s="683"/>
      <c r="T55" s="687"/>
      <c r="U55" s="96" t="s">
        <v>0</v>
      </c>
      <c r="V55" s="875">
        <f t="shared" ref="V55:V61" si="21">C55-(SUM(Q55:U57))</f>
        <v>0</v>
      </c>
      <c r="W55" s="691"/>
      <c r="X55" s="692"/>
      <c r="Y55" s="693"/>
      <c r="Z55" s="692"/>
      <c r="AA55" s="693"/>
      <c r="AB55" s="692"/>
      <c r="AC55" s="694"/>
      <c r="AD55" s="692"/>
      <c r="AE55" s="695">
        <f>C55-(W55+Y55+AA55+AC55)</f>
        <v>0</v>
      </c>
      <c r="AF55" s="696">
        <f>F55-(X55+Z55+AB55+AD55)</f>
        <v>0</v>
      </c>
    </row>
    <row r="56" spans="1:32" ht="23.25" x14ac:dyDescent="0.55000000000000004">
      <c r="A56" s="86"/>
      <c r="B56" s="426" t="s">
        <v>272</v>
      </c>
      <c r="C56" s="599"/>
      <c r="D56" s="36" t="s">
        <v>1</v>
      </c>
      <c r="E56" s="97" t="s">
        <v>0</v>
      </c>
      <c r="F56" s="676"/>
      <c r="G56" s="96" t="s">
        <v>0</v>
      </c>
      <c r="H56" s="618"/>
      <c r="I56" s="603"/>
      <c r="J56" s="603"/>
      <c r="K56" s="681"/>
      <c r="L56" s="95" t="s">
        <v>0</v>
      </c>
      <c r="M56" s="95" t="s">
        <v>0</v>
      </c>
      <c r="N56" s="614"/>
      <c r="O56" s="683"/>
      <c r="P56" s="594">
        <f t="shared" si="20"/>
        <v>0</v>
      </c>
      <c r="Q56" s="852"/>
      <c r="R56" s="603"/>
      <c r="S56" s="614"/>
      <c r="T56" s="687"/>
      <c r="U56" s="96" t="s">
        <v>0</v>
      </c>
      <c r="V56" s="875">
        <f>C56-(SUM(Q56:U57))</f>
        <v>0</v>
      </c>
      <c r="W56" s="625"/>
      <c r="X56" s="626"/>
      <c r="Y56" s="627"/>
      <c r="Z56" s="626"/>
      <c r="AA56" s="627"/>
      <c r="AB56" s="626"/>
      <c r="AC56" s="628"/>
      <c r="AD56" s="626"/>
      <c r="AE56" s="695">
        <f>C56-(W56+Y56+AA56+AC56)</f>
        <v>0</v>
      </c>
      <c r="AF56" s="696">
        <f>F56-(X56+Z56+AB56+AD56)</f>
        <v>0</v>
      </c>
    </row>
    <row r="57" spans="1:32" ht="23.25" x14ac:dyDescent="0.55000000000000004">
      <c r="A57" s="84"/>
      <c r="B57" s="500" t="s">
        <v>280</v>
      </c>
      <c r="C57" s="674"/>
      <c r="D57" s="82" t="s">
        <v>1</v>
      </c>
      <c r="E57" s="81" t="s">
        <v>0</v>
      </c>
      <c r="F57" s="677"/>
      <c r="G57" s="80" t="s">
        <v>0</v>
      </c>
      <c r="H57" s="78" t="s">
        <v>0</v>
      </c>
      <c r="I57" s="78" t="s">
        <v>0</v>
      </c>
      <c r="J57" s="78" t="s">
        <v>0</v>
      </c>
      <c r="K57" s="682"/>
      <c r="L57" s="78" t="s">
        <v>0</v>
      </c>
      <c r="M57" s="78" t="s">
        <v>0</v>
      </c>
      <c r="N57" s="78" t="s">
        <v>0</v>
      </c>
      <c r="O57" s="553" t="s">
        <v>0</v>
      </c>
      <c r="P57" s="594">
        <f t="shared" si="20"/>
        <v>0</v>
      </c>
      <c r="Q57" s="850"/>
      <c r="R57" s="602"/>
      <c r="S57" s="612"/>
      <c r="T57" s="615"/>
      <c r="U57" s="80" t="s">
        <v>0</v>
      </c>
      <c r="V57" s="875">
        <f>C57-(SUM(Q57:U59))</f>
        <v>0</v>
      </c>
      <c r="W57" s="619"/>
      <c r="X57" s="620"/>
      <c r="Y57" s="621"/>
      <c r="Z57" s="620"/>
      <c r="AA57" s="621"/>
      <c r="AB57" s="620"/>
      <c r="AC57" s="622"/>
      <c r="AD57" s="620"/>
      <c r="AE57" s="695">
        <f>C57-(W57+Y57+AA57+AC57)</f>
        <v>0</v>
      </c>
      <c r="AF57" s="696">
        <f>F57-(X57+Z57+AB57+AD57)</f>
        <v>0</v>
      </c>
    </row>
    <row r="58" spans="1:32" ht="42.75" customHeight="1" x14ac:dyDescent="0.55000000000000004">
      <c r="A58" s="402"/>
      <c r="B58" s="403"/>
      <c r="C58" s="416" t="s">
        <v>13</v>
      </c>
      <c r="D58" s="417" t="s">
        <v>12</v>
      </c>
      <c r="E58" s="391" t="s">
        <v>11</v>
      </c>
      <c r="F58" s="392" t="s">
        <v>10</v>
      </c>
      <c r="G58" s="393" t="s">
        <v>9</v>
      </c>
      <c r="H58" s="394" t="s">
        <v>255</v>
      </c>
      <c r="I58" s="395" t="s">
        <v>256</v>
      </c>
      <c r="J58" s="395" t="s">
        <v>261</v>
      </c>
      <c r="K58" s="395" t="s">
        <v>260</v>
      </c>
      <c r="L58" s="395" t="s">
        <v>262</v>
      </c>
      <c r="M58" s="395"/>
      <c r="N58" s="396" t="s">
        <v>7</v>
      </c>
      <c r="O58" s="404" t="s">
        <v>252</v>
      </c>
      <c r="P58" s="579"/>
      <c r="Q58" s="843" t="s">
        <v>263</v>
      </c>
      <c r="R58" s="229" t="s">
        <v>274</v>
      </c>
      <c r="S58" s="175" t="s">
        <v>275</v>
      </c>
      <c r="T58" s="175" t="s">
        <v>276</v>
      </c>
      <c r="U58" s="879" t="s">
        <v>277</v>
      </c>
      <c r="V58" s="579"/>
      <c r="W58" s="405"/>
      <c r="X58" s="406"/>
      <c r="Y58" s="408"/>
      <c r="Z58" s="406"/>
      <c r="AA58" s="405"/>
      <c r="AB58" s="406"/>
      <c r="AC58" s="407"/>
      <c r="AD58" s="406"/>
      <c r="AE58" s="127"/>
      <c r="AF58" s="126"/>
    </row>
    <row r="59" spans="1:32" ht="23.25" x14ac:dyDescent="0.55000000000000004">
      <c r="A59" s="86"/>
      <c r="B59" s="460" t="s">
        <v>270</v>
      </c>
      <c r="C59" s="599"/>
      <c r="D59" s="16" t="s">
        <v>1</v>
      </c>
      <c r="E59" s="461" t="s">
        <v>0</v>
      </c>
      <c r="F59" s="676"/>
      <c r="G59" s="327" t="s">
        <v>0</v>
      </c>
      <c r="H59" s="319" t="s">
        <v>0</v>
      </c>
      <c r="I59" s="319" t="s">
        <v>0</v>
      </c>
      <c r="J59" s="319" t="s">
        <v>0</v>
      </c>
      <c r="K59" s="681"/>
      <c r="L59" s="319" t="s">
        <v>0</v>
      </c>
      <c r="M59" s="319" t="s">
        <v>0</v>
      </c>
      <c r="N59" s="319" t="s">
        <v>0</v>
      </c>
      <c r="O59" s="319" t="s">
        <v>0</v>
      </c>
      <c r="P59" s="594">
        <f t="shared" si="20"/>
        <v>0</v>
      </c>
      <c r="Q59" s="852"/>
      <c r="R59" s="603"/>
      <c r="S59" s="614"/>
      <c r="T59" s="688"/>
      <c r="U59" s="96" t="s">
        <v>0</v>
      </c>
      <c r="V59" s="875">
        <f t="shared" si="21"/>
        <v>0</v>
      </c>
      <c r="W59" s="625"/>
      <c r="X59" s="626"/>
      <c r="Y59" s="627"/>
      <c r="Z59" s="626"/>
      <c r="AA59" s="627"/>
      <c r="AB59" s="626"/>
      <c r="AC59" s="628"/>
      <c r="AD59" s="626"/>
      <c r="AE59" s="695">
        <f>C59-(W59+Y59+AA59+AC59)</f>
        <v>0</v>
      </c>
      <c r="AF59" s="696">
        <f>F59-(X59+Z59+AB59+AD59)</f>
        <v>0</v>
      </c>
    </row>
    <row r="60" spans="1:32" ht="23.25" x14ac:dyDescent="0.55000000000000004">
      <c r="A60" s="86"/>
      <c r="B60" s="488" t="s">
        <v>271</v>
      </c>
      <c r="C60" s="65"/>
      <c r="D60" s="26"/>
      <c r="E60" s="504"/>
      <c r="F60" s="537"/>
      <c r="G60" s="504"/>
      <c r="H60" s="25"/>
      <c r="I60" s="25"/>
      <c r="J60" s="25"/>
      <c r="K60" s="504"/>
      <c r="L60" s="504"/>
      <c r="M60" s="504"/>
      <c r="N60" s="25"/>
      <c r="O60" s="25"/>
      <c r="P60" s="585"/>
      <c r="Q60" s="65"/>
      <c r="R60" s="25"/>
      <c r="S60" s="25"/>
      <c r="T60" s="504"/>
      <c r="U60" s="489"/>
      <c r="V60" s="585"/>
      <c r="W60" s="25"/>
      <c r="X60" s="25"/>
      <c r="Y60" s="25"/>
      <c r="Z60" s="25"/>
      <c r="AA60" s="25"/>
      <c r="AB60" s="25"/>
      <c r="AC60" s="25"/>
      <c r="AD60" s="489"/>
      <c r="AE60" s="474"/>
      <c r="AF60" s="330"/>
    </row>
    <row r="61" spans="1:32" ht="23.25" x14ac:dyDescent="0.55000000000000004">
      <c r="A61" s="84"/>
      <c r="B61" s="490" t="s">
        <v>2</v>
      </c>
      <c r="C61" s="684">
        <f>SUM(C54:C59)</f>
        <v>0</v>
      </c>
      <c r="D61" s="331" t="s">
        <v>1</v>
      </c>
      <c r="E61" s="486" t="s">
        <v>0</v>
      </c>
      <c r="F61" s="685">
        <f>SUM(F54:F59)</f>
        <v>0</v>
      </c>
      <c r="G61" s="487" t="s">
        <v>0</v>
      </c>
      <c r="H61" s="686">
        <f>SUM(H54:H59)</f>
        <v>0</v>
      </c>
      <c r="I61" s="685">
        <f>SUM(I54:I59)</f>
        <v>0</v>
      </c>
      <c r="J61" s="685">
        <f>SUM(J54:J59)</f>
        <v>0</v>
      </c>
      <c r="K61" s="685">
        <f>SUM(K54:K59)</f>
        <v>0</v>
      </c>
      <c r="L61" s="319" t="s">
        <v>0</v>
      </c>
      <c r="M61" s="319" t="s">
        <v>0</v>
      </c>
      <c r="N61" s="685">
        <f>SUM(N54:N59)</f>
        <v>0</v>
      </c>
      <c r="O61" s="685">
        <f>SUM(O54:O59)</f>
        <v>0</v>
      </c>
      <c r="P61" s="594">
        <f t="shared" si="20"/>
        <v>0</v>
      </c>
      <c r="Q61" s="711">
        <f>SUM(Q54:Q59)</f>
        <v>0</v>
      </c>
      <c r="R61" s="690">
        <f>SUM(R54:R59)</f>
        <v>0</v>
      </c>
      <c r="S61" s="690">
        <f>SUM(S54:S59)</f>
        <v>0</v>
      </c>
      <c r="T61" s="690">
        <f>SUM(T54:T59)</f>
        <v>0</v>
      </c>
      <c r="U61" s="80" t="s">
        <v>0</v>
      </c>
      <c r="V61" s="875">
        <f t="shared" si="21"/>
        <v>0</v>
      </c>
      <c r="W61" s="697">
        <f t="shared" ref="W61:AF61" si="22">SUM(W54:W59)</f>
        <v>0</v>
      </c>
      <c r="X61" s="698">
        <f t="shared" si="22"/>
        <v>0</v>
      </c>
      <c r="Y61" s="699">
        <f t="shared" si="22"/>
        <v>0</v>
      </c>
      <c r="Z61" s="697">
        <f t="shared" si="22"/>
        <v>0</v>
      </c>
      <c r="AA61" s="700">
        <f t="shared" si="22"/>
        <v>0</v>
      </c>
      <c r="AB61" s="701">
        <f t="shared" si="22"/>
        <v>0</v>
      </c>
      <c r="AC61" s="702">
        <f t="shared" si="22"/>
        <v>0</v>
      </c>
      <c r="AD61" s="689">
        <f t="shared" si="22"/>
        <v>0</v>
      </c>
      <c r="AE61" s="703">
        <f t="shared" si="22"/>
        <v>0</v>
      </c>
      <c r="AF61" s="704">
        <f t="shared" si="22"/>
        <v>0</v>
      </c>
    </row>
    <row r="62" spans="1:32" ht="41.25" x14ac:dyDescent="0.55000000000000004">
      <c r="A62" s="402"/>
      <c r="B62" s="403"/>
      <c r="C62" s="416" t="s">
        <v>13</v>
      </c>
      <c r="D62" s="417" t="s">
        <v>12</v>
      </c>
      <c r="E62" s="391" t="s">
        <v>11</v>
      </c>
      <c r="F62" s="392" t="s">
        <v>10</v>
      </c>
      <c r="G62" s="393" t="s">
        <v>9</v>
      </c>
      <c r="H62" s="394" t="s">
        <v>255</v>
      </c>
      <c r="I62" s="395" t="s">
        <v>256</v>
      </c>
      <c r="J62" s="395" t="s">
        <v>257</v>
      </c>
      <c r="K62" s="395" t="s">
        <v>258</v>
      </c>
      <c r="L62" s="395" t="s">
        <v>259</v>
      </c>
      <c r="M62" s="395" t="s">
        <v>273</v>
      </c>
      <c r="N62" s="395"/>
      <c r="O62" s="404" t="s">
        <v>252</v>
      </c>
      <c r="P62" s="579"/>
      <c r="Q62" s="843" t="s">
        <v>263</v>
      </c>
      <c r="R62" s="175" t="s">
        <v>264</v>
      </c>
      <c r="S62" s="459" t="s">
        <v>265</v>
      </c>
      <c r="T62" s="176" t="s">
        <v>64</v>
      </c>
      <c r="U62" s="879" t="s">
        <v>266</v>
      </c>
      <c r="V62" s="579"/>
      <c r="W62" s="405"/>
      <c r="X62" s="406"/>
      <c r="Y62" s="408"/>
      <c r="Z62" s="406"/>
      <c r="AA62" s="405"/>
      <c r="AB62" s="406"/>
      <c r="AC62" s="407"/>
      <c r="AD62" s="406"/>
      <c r="AE62" s="127"/>
      <c r="AF62" s="126"/>
    </row>
    <row r="63" spans="1:32" ht="23.25" x14ac:dyDescent="0.55000000000000004">
      <c r="A63" s="86"/>
      <c r="B63" s="85" t="s">
        <v>292</v>
      </c>
      <c r="C63" s="20"/>
      <c r="D63" s="20"/>
      <c r="E63" s="20"/>
      <c r="F63" s="20"/>
      <c r="G63" s="20"/>
      <c r="H63" s="20"/>
      <c r="I63" s="20"/>
      <c r="J63" s="20"/>
      <c r="K63" s="20"/>
      <c r="L63" s="20"/>
      <c r="M63" s="20"/>
      <c r="N63" s="20"/>
      <c r="O63" s="20"/>
      <c r="P63" s="545"/>
      <c r="Q63" s="64"/>
      <c r="R63" s="20"/>
      <c r="S63" s="20"/>
      <c r="T63" s="20"/>
      <c r="U63" s="134"/>
      <c r="V63" s="545"/>
      <c r="W63" s="20"/>
      <c r="X63" s="20"/>
      <c r="Y63" s="20"/>
      <c r="Z63" s="20"/>
      <c r="AA63" s="20"/>
      <c r="AB63" s="20"/>
      <c r="AC63" s="20"/>
      <c r="AD63" s="134"/>
      <c r="AE63" s="62"/>
      <c r="AF63" s="103"/>
    </row>
    <row r="64" spans="1:32" ht="23.25" x14ac:dyDescent="0.55000000000000004">
      <c r="A64" s="86"/>
      <c r="B64" s="98" t="s">
        <v>230</v>
      </c>
      <c r="C64" s="669"/>
      <c r="D64" s="52" t="s">
        <v>1</v>
      </c>
      <c r="E64" s="102" t="s">
        <v>0</v>
      </c>
      <c r="F64" s="668"/>
      <c r="G64" s="101" t="s">
        <v>0</v>
      </c>
      <c r="H64" s="680"/>
      <c r="I64" s="95" t="s">
        <v>0</v>
      </c>
      <c r="J64" s="95" t="s">
        <v>0</v>
      </c>
      <c r="K64" s="95" t="s">
        <v>0</v>
      </c>
      <c r="L64" s="95" t="s">
        <v>0</v>
      </c>
      <c r="M64" s="95" t="s">
        <v>0</v>
      </c>
      <c r="N64" s="95" t="s">
        <v>0</v>
      </c>
      <c r="O64" s="712"/>
      <c r="P64" s="594">
        <f t="shared" ref="P64:P70" si="23">C64-(SUM(H64:O64))</f>
        <v>0</v>
      </c>
      <c r="Q64" s="862"/>
      <c r="R64" s="714"/>
      <c r="S64" s="668"/>
      <c r="T64" s="668"/>
      <c r="U64" s="813"/>
      <c r="V64" s="875">
        <f t="shared" ref="V64:V69" si="24">C64-(SUM(Q64:U66))</f>
        <v>0</v>
      </c>
      <c r="W64" s="661"/>
      <c r="X64" s="662"/>
      <c r="Y64" s="663"/>
      <c r="Z64" s="662"/>
      <c r="AA64" s="663"/>
      <c r="AB64" s="662"/>
      <c r="AC64" s="664"/>
      <c r="AD64" s="662"/>
      <c r="AE64" s="695">
        <f t="shared" ref="AE64:AE69" si="25">C64-(W64+Y64+AA64+AC64)</f>
        <v>0</v>
      </c>
      <c r="AF64" s="696">
        <f t="shared" ref="AF64:AF69" si="26">F64-(X64+Z64+AB64+AD64)</f>
        <v>0</v>
      </c>
    </row>
    <row r="65" spans="1:32" ht="23.25" x14ac:dyDescent="0.55000000000000004">
      <c r="A65" s="86"/>
      <c r="B65" s="98" t="s">
        <v>231</v>
      </c>
      <c r="C65" s="600"/>
      <c r="D65" s="36" t="s">
        <v>1</v>
      </c>
      <c r="E65" s="97" t="s">
        <v>0</v>
      </c>
      <c r="F65" s="679"/>
      <c r="G65" s="96" t="s">
        <v>0</v>
      </c>
      <c r="H65" s="95" t="s">
        <v>0</v>
      </c>
      <c r="I65" s="680"/>
      <c r="J65" s="95" t="s">
        <v>0</v>
      </c>
      <c r="K65" s="95" t="s">
        <v>0</v>
      </c>
      <c r="L65" s="95" t="s">
        <v>0</v>
      </c>
      <c r="M65" s="95" t="s">
        <v>0</v>
      </c>
      <c r="N65" s="95" t="s">
        <v>0</v>
      </c>
      <c r="O65" s="712"/>
      <c r="P65" s="594">
        <f t="shared" si="23"/>
        <v>0</v>
      </c>
      <c r="Q65" s="861"/>
      <c r="R65" s="679"/>
      <c r="S65" s="683"/>
      <c r="T65" s="668"/>
      <c r="U65" s="886"/>
      <c r="V65" s="875">
        <f t="shared" si="24"/>
        <v>0</v>
      </c>
      <c r="W65" s="691"/>
      <c r="X65" s="692"/>
      <c r="Y65" s="693"/>
      <c r="Z65" s="692"/>
      <c r="AA65" s="693"/>
      <c r="AB65" s="692"/>
      <c r="AC65" s="694"/>
      <c r="AD65" s="692"/>
      <c r="AE65" s="695">
        <f t="shared" si="25"/>
        <v>0</v>
      </c>
      <c r="AF65" s="696">
        <f t="shared" si="26"/>
        <v>0</v>
      </c>
    </row>
    <row r="66" spans="1:32" ht="23.25" x14ac:dyDescent="0.55000000000000004">
      <c r="A66" s="86"/>
      <c r="B66" s="98" t="s">
        <v>232</v>
      </c>
      <c r="C66" s="599"/>
      <c r="D66" s="52" t="s">
        <v>1</v>
      </c>
      <c r="E66" s="97" t="s">
        <v>0</v>
      </c>
      <c r="F66" s="603"/>
      <c r="G66" s="96" t="s">
        <v>0</v>
      </c>
      <c r="H66" s="95" t="s">
        <v>0</v>
      </c>
      <c r="I66" s="95" t="s">
        <v>0</v>
      </c>
      <c r="J66" s="680"/>
      <c r="K66" s="95" t="s">
        <v>0</v>
      </c>
      <c r="L66" s="95" t="s">
        <v>0</v>
      </c>
      <c r="M66" s="95" t="s">
        <v>0</v>
      </c>
      <c r="N66" s="95" t="s">
        <v>0</v>
      </c>
      <c r="O66" s="713"/>
      <c r="P66" s="594">
        <f t="shared" si="23"/>
        <v>0</v>
      </c>
      <c r="Q66" s="852"/>
      <c r="R66" s="603"/>
      <c r="S66" s="614"/>
      <c r="T66" s="668"/>
      <c r="U66" s="798"/>
      <c r="V66" s="875">
        <f t="shared" si="24"/>
        <v>0</v>
      </c>
      <c r="W66" s="625"/>
      <c r="X66" s="626"/>
      <c r="Y66" s="627"/>
      <c r="Z66" s="626"/>
      <c r="AA66" s="627"/>
      <c r="AB66" s="626"/>
      <c r="AC66" s="628"/>
      <c r="AD66" s="626"/>
      <c r="AE66" s="695">
        <f t="shared" si="25"/>
        <v>0</v>
      </c>
      <c r="AF66" s="696">
        <f t="shared" si="26"/>
        <v>0</v>
      </c>
    </row>
    <row r="67" spans="1:32" ht="23.25" x14ac:dyDescent="0.55000000000000004">
      <c r="A67" s="86"/>
      <c r="B67" s="98" t="s">
        <v>233</v>
      </c>
      <c r="C67" s="599"/>
      <c r="D67" s="52" t="s">
        <v>1</v>
      </c>
      <c r="E67" s="97" t="s">
        <v>0</v>
      </c>
      <c r="F67" s="603"/>
      <c r="G67" s="96" t="s">
        <v>0</v>
      </c>
      <c r="H67" s="95" t="s">
        <v>0</v>
      </c>
      <c r="I67" s="95" t="s">
        <v>0</v>
      </c>
      <c r="J67" s="95" t="s">
        <v>0</v>
      </c>
      <c r="K67" s="680"/>
      <c r="L67" s="95" t="s">
        <v>0</v>
      </c>
      <c r="M67" s="95" t="s">
        <v>0</v>
      </c>
      <c r="N67" s="95" t="s">
        <v>0</v>
      </c>
      <c r="O67" s="713"/>
      <c r="P67" s="594">
        <f t="shared" si="23"/>
        <v>0</v>
      </c>
      <c r="Q67" s="852"/>
      <c r="R67" s="603"/>
      <c r="S67" s="614"/>
      <c r="T67" s="668"/>
      <c r="U67" s="798"/>
      <c r="V67" s="875">
        <f t="shared" si="24"/>
        <v>0</v>
      </c>
      <c r="W67" s="625"/>
      <c r="X67" s="626"/>
      <c r="Y67" s="627"/>
      <c r="Z67" s="626"/>
      <c r="AA67" s="627"/>
      <c r="AB67" s="626"/>
      <c r="AC67" s="628"/>
      <c r="AD67" s="626"/>
      <c r="AE67" s="695">
        <f t="shared" si="25"/>
        <v>0</v>
      </c>
      <c r="AF67" s="696">
        <f t="shared" si="26"/>
        <v>0</v>
      </c>
    </row>
    <row r="68" spans="1:32" ht="23.25" x14ac:dyDescent="0.55000000000000004">
      <c r="A68" s="86"/>
      <c r="B68" s="98" t="s">
        <v>234</v>
      </c>
      <c r="C68" s="599"/>
      <c r="D68" s="36" t="s">
        <v>1</v>
      </c>
      <c r="E68" s="97" t="s">
        <v>0</v>
      </c>
      <c r="F68" s="603"/>
      <c r="G68" s="96" t="s">
        <v>0</v>
      </c>
      <c r="H68" s="95" t="s">
        <v>0</v>
      </c>
      <c r="I68" s="95" t="s">
        <v>0</v>
      </c>
      <c r="J68" s="95" t="s">
        <v>0</v>
      </c>
      <c r="K68" s="95" t="s">
        <v>0</v>
      </c>
      <c r="L68" s="680"/>
      <c r="M68" s="95" t="s">
        <v>0</v>
      </c>
      <c r="N68" s="95" t="s">
        <v>0</v>
      </c>
      <c r="O68" s="713"/>
      <c r="P68" s="594">
        <f t="shared" si="23"/>
        <v>0</v>
      </c>
      <c r="Q68" s="852"/>
      <c r="R68" s="603"/>
      <c r="S68" s="614"/>
      <c r="T68" s="668"/>
      <c r="U68" s="798"/>
      <c r="V68" s="875">
        <f t="shared" si="24"/>
        <v>0</v>
      </c>
      <c r="W68" s="625"/>
      <c r="X68" s="626"/>
      <c r="Y68" s="627"/>
      <c r="Z68" s="626"/>
      <c r="AA68" s="627"/>
      <c r="AB68" s="626"/>
      <c r="AC68" s="628"/>
      <c r="AD68" s="626"/>
      <c r="AE68" s="695">
        <f t="shared" si="25"/>
        <v>0</v>
      </c>
      <c r="AF68" s="696">
        <f t="shared" si="26"/>
        <v>0</v>
      </c>
    </row>
    <row r="69" spans="1:32" ht="23.25" x14ac:dyDescent="0.55000000000000004">
      <c r="A69" s="86"/>
      <c r="B69" s="460" t="s">
        <v>235</v>
      </c>
      <c r="C69" s="599"/>
      <c r="D69" s="16" t="s">
        <v>1</v>
      </c>
      <c r="E69" s="461" t="s">
        <v>0</v>
      </c>
      <c r="F69" s="676"/>
      <c r="G69" s="327" t="s">
        <v>0</v>
      </c>
      <c r="H69" s="319" t="s">
        <v>0</v>
      </c>
      <c r="I69" s="319" t="s">
        <v>0</v>
      </c>
      <c r="J69" s="319" t="s">
        <v>0</v>
      </c>
      <c r="K69" s="319" t="s">
        <v>0</v>
      </c>
      <c r="L69" s="319" t="s">
        <v>0</v>
      </c>
      <c r="M69" s="681"/>
      <c r="N69" s="319" t="s">
        <v>0</v>
      </c>
      <c r="O69" s="713"/>
      <c r="P69" s="705">
        <f t="shared" si="23"/>
        <v>0</v>
      </c>
      <c r="Q69" s="852"/>
      <c r="R69" s="603"/>
      <c r="S69" s="614"/>
      <c r="T69" s="715"/>
      <c r="U69" s="798"/>
      <c r="V69" s="876">
        <f t="shared" si="24"/>
        <v>0</v>
      </c>
      <c r="W69" s="625"/>
      <c r="X69" s="626"/>
      <c r="Y69" s="627"/>
      <c r="Z69" s="626"/>
      <c r="AA69" s="627"/>
      <c r="AB69" s="626"/>
      <c r="AC69" s="628"/>
      <c r="AD69" s="626"/>
      <c r="AE69" s="665">
        <f t="shared" si="25"/>
        <v>0</v>
      </c>
      <c r="AF69" s="666">
        <f t="shared" si="26"/>
        <v>0</v>
      </c>
    </row>
    <row r="70" spans="1:32" x14ac:dyDescent="0.5">
      <c r="A70" s="84"/>
      <c r="B70" s="706" t="s">
        <v>2</v>
      </c>
      <c r="C70" s="710">
        <f>SUM(C64:C68)</f>
        <v>0</v>
      </c>
      <c r="D70" s="706" t="s">
        <v>1</v>
      </c>
      <c r="E70" s="707" t="s">
        <v>0</v>
      </c>
      <c r="F70" s="690">
        <f>SUM(F63:F68)</f>
        <v>0</v>
      </c>
      <c r="G70" s="708" t="s">
        <v>0</v>
      </c>
      <c r="H70" s="711">
        <f>SUM(H63:H68)</f>
        <v>0</v>
      </c>
      <c r="I70" s="689">
        <f>SUM(I63:I68)</f>
        <v>0</v>
      </c>
      <c r="J70" s="689">
        <f t="shared" ref="J70:O70" si="27">SUM(J63:J68)</f>
        <v>0</v>
      </c>
      <c r="K70" s="689">
        <f t="shared" si="27"/>
        <v>0</v>
      </c>
      <c r="L70" s="689">
        <f t="shared" si="27"/>
        <v>0</v>
      </c>
      <c r="M70" s="689">
        <f t="shared" si="27"/>
        <v>0</v>
      </c>
      <c r="N70" s="78" t="s">
        <v>0</v>
      </c>
      <c r="O70" s="689">
        <f t="shared" si="27"/>
        <v>0</v>
      </c>
      <c r="P70" s="709">
        <f t="shared" si="23"/>
        <v>0</v>
      </c>
      <c r="Q70" s="711">
        <f t="shared" ref="Q70:AF70" si="28">SUM(Q63:Q68)</f>
        <v>0</v>
      </c>
      <c r="R70" s="690">
        <f t="shared" si="28"/>
        <v>0</v>
      </c>
      <c r="S70" s="690">
        <f t="shared" si="28"/>
        <v>0</v>
      </c>
      <c r="T70" s="690">
        <f t="shared" si="28"/>
        <v>0</v>
      </c>
      <c r="U70" s="887">
        <f t="shared" si="28"/>
        <v>0</v>
      </c>
      <c r="V70" s="877">
        <f t="shared" ref="V70" si="29">I70-(SUM(N70:U70))</f>
        <v>0</v>
      </c>
      <c r="W70" s="716">
        <f t="shared" si="28"/>
        <v>0</v>
      </c>
      <c r="X70" s="717">
        <f t="shared" si="28"/>
        <v>0</v>
      </c>
      <c r="Y70" s="702">
        <f t="shared" si="28"/>
        <v>0</v>
      </c>
      <c r="Z70" s="717">
        <f t="shared" si="28"/>
        <v>0</v>
      </c>
      <c r="AA70" s="702">
        <f t="shared" si="28"/>
        <v>0</v>
      </c>
      <c r="AB70" s="717">
        <f t="shared" si="28"/>
        <v>0</v>
      </c>
      <c r="AC70" s="702">
        <f t="shared" si="28"/>
        <v>0</v>
      </c>
      <c r="AD70" s="717">
        <f t="shared" si="28"/>
        <v>0</v>
      </c>
      <c r="AE70" s="718">
        <f t="shared" si="28"/>
        <v>0</v>
      </c>
      <c r="AF70" s="719">
        <f t="shared" si="28"/>
        <v>0</v>
      </c>
    </row>
    <row r="71" spans="1:32" ht="24" x14ac:dyDescent="0.55000000000000004">
      <c r="A71" s="451">
        <v>4</v>
      </c>
      <c r="B71" s="452" t="s">
        <v>15</v>
      </c>
      <c r="C71" s="453"/>
      <c r="D71" s="453"/>
      <c r="E71" s="454"/>
      <c r="F71" s="454"/>
      <c r="G71" s="454"/>
      <c r="H71" s="454"/>
      <c r="I71" s="454"/>
      <c r="J71" s="454"/>
      <c r="K71" s="454"/>
      <c r="L71" s="454"/>
      <c r="M71" s="454"/>
      <c r="N71" s="454"/>
      <c r="O71" s="454"/>
      <c r="P71" s="584"/>
      <c r="Q71" s="863"/>
      <c r="R71" s="454"/>
      <c r="S71" s="454"/>
      <c r="T71" s="454"/>
      <c r="U71" s="467"/>
      <c r="V71" s="584"/>
      <c r="W71" s="454"/>
      <c r="X71" s="454"/>
      <c r="Y71" s="454"/>
      <c r="Z71" s="454"/>
      <c r="AA71" s="454"/>
      <c r="AB71" s="454"/>
      <c r="AC71" s="454"/>
      <c r="AD71" s="467"/>
      <c r="AE71" s="475"/>
      <c r="AF71" s="59"/>
    </row>
    <row r="72" spans="1:32" s="66" customFormat="1" ht="45" x14ac:dyDescent="0.2">
      <c r="A72" s="387"/>
      <c r="B72" s="388"/>
      <c r="C72" s="389"/>
      <c r="D72" s="390"/>
      <c r="E72" s="391" t="s">
        <v>11</v>
      </c>
      <c r="F72" s="392" t="s">
        <v>10</v>
      </c>
      <c r="G72" s="393" t="s">
        <v>9</v>
      </c>
      <c r="H72" s="178" t="s">
        <v>25</v>
      </c>
      <c r="I72" s="177" t="s">
        <v>24</v>
      </c>
      <c r="J72" s="177" t="s">
        <v>23</v>
      </c>
      <c r="K72" s="176" t="s">
        <v>22</v>
      </c>
      <c r="L72" s="395" t="s">
        <v>8</v>
      </c>
      <c r="M72" s="395" t="s">
        <v>226</v>
      </c>
      <c r="N72" s="396" t="s">
        <v>7</v>
      </c>
      <c r="O72" s="455" t="s">
        <v>252</v>
      </c>
      <c r="P72" s="577"/>
      <c r="Q72" s="843" t="s">
        <v>263</v>
      </c>
      <c r="R72" s="229" t="s">
        <v>274</v>
      </c>
      <c r="S72" s="175" t="s">
        <v>275</v>
      </c>
      <c r="T72" s="175" t="s">
        <v>276</v>
      </c>
      <c r="U72" s="879" t="s">
        <v>252</v>
      </c>
      <c r="V72" s="577"/>
      <c r="W72" s="397"/>
      <c r="X72" s="398"/>
      <c r="Y72" s="400"/>
      <c r="Z72" s="398"/>
      <c r="AA72" s="397"/>
      <c r="AB72" s="398"/>
      <c r="AC72" s="399"/>
      <c r="AD72" s="398"/>
      <c r="AE72" s="68"/>
      <c r="AF72" s="67"/>
    </row>
    <row r="73" spans="1:32" x14ac:dyDescent="0.5">
      <c r="A73" s="86"/>
      <c r="B73" s="18" t="s">
        <v>213</v>
      </c>
      <c r="C73" s="720"/>
      <c r="D73" s="63" t="s">
        <v>1</v>
      </c>
      <c r="E73" s="361" t="s">
        <v>0</v>
      </c>
      <c r="F73" s="726"/>
      <c r="G73" s="362" t="s">
        <v>0</v>
      </c>
      <c r="H73" s="363" t="s">
        <v>0</v>
      </c>
      <c r="I73" s="363" t="s">
        <v>0</v>
      </c>
      <c r="J73" s="363" t="s">
        <v>0</v>
      </c>
      <c r="K73" s="363" t="s">
        <v>0</v>
      </c>
      <c r="L73" s="726"/>
      <c r="M73" s="726"/>
      <c r="N73" s="363" t="s">
        <v>0</v>
      </c>
      <c r="O73" s="363" t="s">
        <v>0</v>
      </c>
      <c r="P73" s="594">
        <f t="shared" ref="P73:P80" si="30">C73-(SUM(H73:O73))</f>
        <v>0</v>
      </c>
      <c r="Q73" s="864"/>
      <c r="R73" s="726"/>
      <c r="S73" s="731"/>
      <c r="T73" s="726"/>
      <c r="U73" s="793"/>
      <c r="V73" s="875">
        <f t="shared" ref="V73:V80" si="31">C73-(SUM(Q73:U75))</f>
        <v>0</v>
      </c>
      <c r="W73" s="732"/>
      <c r="X73" s="733"/>
      <c r="Y73" s="734"/>
      <c r="Z73" s="733"/>
      <c r="AA73" s="732"/>
      <c r="AB73" s="733"/>
      <c r="AC73" s="735"/>
      <c r="AD73" s="733"/>
      <c r="AE73" s="736">
        <f>C73-(W73+Y73+AA73+AC73)</f>
        <v>0</v>
      </c>
      <c r="AF73" s="737">
        <f>F73-(X73+Z73+AB73+AD73)</f>
        <v>0</v>
      </c>
    </row>
    <row r="74" spans="1:32" x14ac:dyDescent="0.5">
      <c r="A74" s="84"/>
      <c r="B74" s="364" t="s">
        <v>169</v>
      </c>
      <c r="C74" s="365"/>
      <c r="D74" s="349"/>
      <c r="E74" s="349"/>
      <c r="F74" s="538"/>
      <c r="G74" s="128"/>
      <c r="H74" s="366"/>
      <c r="I74" s="366"/>
      <c r="J74" s="366"/>
      <c r="K74" s="366"/>
      <c r="L74" s="366"/>
      <c r="M74" s="366"/>
      <c r="N74" s="366"/>
      <c r="O74" s="366"/>
      <c r="P74" s="550"/>
      <c r="Q74" s="839"/>
      <c r="R74" s="366"/>
      <c r="S74" s="366"/>
      <c r="T74" s="366"/>
      <c r="U74" s="375"/>
      <c r="V74" s="550"/>
      <c r="W74" s="366"/>
      <c r="X74" s="366"/>
      <c r="Y74" s="366"/>
      <c r="Z74" s="366"/>
      <c r="AA74" s="366"/>
      <c r="AB74" s="366"/>
      <c r="AC74" s="366"/>
      <c r="AD74" s="375"/>
      <c r="AE74" s="27"/>
      <c r="AF74" s="23"/>
    </row>
    <row r="75" spans="1:32" x14ac:dyDescent="0.5">
      <c r="A75" s="86"/>
      <c r="B75" s="18" t="s">
        <v>167</v>
      </c>
      <c r="C75" s="721"/>
      <c r="D75" s="367" t="s">
        <v>1</v>
      </c>
      <c r="E75" s="368" t="s">
        <v>0</v>
      </c>
      <c r="F75" s="725"/>
      <c r="G75" s="369" t="s">
        <v>0</v>
      </c>
      <c r="H75" s="370" t="s">
        <v>0</v>
      </c>
      <c r="I75" s="370" t="s">
        <v>0</v>
      </c>
      <c r="J75" s="370" t="s">
        <v>0</v>
      </c>
      <c r="K75" s="370" t="s">
        <v>0</v>
      </c>
      <c r="L75" s="370" t="s">
        <v>0</v>
      </c>
      <c r="M75" s="370" t="s">
        <v>0</v>
      </c>
      <c r="N75" s="727"/>
      <c r="O75" s="5" t="s">
        <v>0</v>
      </c>
      <c r="P75" s="594">
        <f t="shared" si="30"/>
        <v>0</v>
      </c>
      <c r="Q75" s="865"/>
      <c r="R75" s="738"/>
      <c r="S75" s="727"/>
      <c r="T75" s="738"/>
      <c r="U75" s="888"/>
      <c r="V75" s="875">
        <f t="shared" si="31"/>
        <v>0</v>
      </c>
      <c r="W75" s="739"/>
      <c r="X75" s="740"/>
      <c r="Y75" s="741"/>
      <c r="Z75" s="740"/>
      <c r="AA75" s="739"/>
      <c r="AB75" s="740"/>
      <c r="AC75" s="742"/>
      <c r="AD75" s="740"/>
      <c r="AE75" s="743">
        <f>C75-(W75+Y75+AA75+AC75)</f>
        <v>0</v>
      </c>
      <c r="AF75" s="744">
        <f>F75-(X75+Z75+AB75+AD75)</f>
        <v>0</v>
      </c>
    </row>
    <row r="76" spans="1:32" x14ac:dyDescent="0.5">
      <c r="A76" s="114"/>
      <c r="B76" s="371" t="s">
        <v>168</v>
      </c>
      <c r="C76" s="722"/>
      <c r="D76" s="372" t="s">
        <v>1</v>
      </c>
      <c r="E76" s="373" t="s">
        <v>0</v>
      </c>
      <c r="F76" s="374" t="s">
        <v>0</v>
      </c>
      <c r="G76" s="724"/>
      <c r="H76" s="374" t="s">
        <v>0</v>
      </c>
      <c r="I76" s="374" t="s">
        <v>0</v>
      </c>
      <c r="J76" s="374" t="s">
        <v>0</v>
      </c>
      <c r="K76" s="374" t="s">
        <v>0</v>
      </c>
      <c r="L76" s="729"/>
      <c r="M76" s="729"/>
      <c r="N76" s="728"/>
      <c r="O76" s="363" t="s">
        <v>0</v>
      </c>
      <c r="P76" s="594">
        <f t="shared" si="30"/>
        <v>0</v>
      </c>
      <c r="Q76" s="866"/>
      <c r="R76" s="729"/>
      <c r="S76" s="728"/>
      <c r="T76" s="729"/>
      <c r="U76" s="724"/>
      <c r="V76" s="875">
        <f>C76-(SUM(Q76:U78))</f>
        <v>0</v>
      </c>
      <c r="W76" s="745"/>
      <c r="X76" s="746"/>
      <c r="Y76" s="747"/>
      <c r="Z76" s="746"/>
      <c r="AA76" s="745"/>
      <c r="AB76" s="746"/>
      <c r="AC76" s="748"/>
      <c r="AD76" s="746"/>
      <c r="AE76" s="695">
        <f>C76-(W76+Y76+AA76+AC76)</f>
        <v>0</v>
      </c>
      <c r="AF76" s="696">
        <f>G76-(X76+Z76+AB76+AD76)</f>
        <v>0</v>
      </c>
    </row>
    <row r="77" spans="1:32" x14ac:dyDescent="0.5">
      <c r="A77" s="84"/>
      <c r="B77" s="364" t="s">
        <v>170</v>
      </c>
      <c r="C77" s="365"/>
      <c r="D77" s="349"/>
      <c r="E77" s="128"/>
      <c r="F77" s="128"/>
      <c r="G77" s="128"/>
      <c r="H77" s="366"/>
      <c r="I77" s="366"/>
      <c r="J77" s="366"/>
      <c r="K77" s="366"/>
      <c r="L77" s="366"/>
      <c r="M77" s="366"/>
      <c r="N77" s="366"/>
      <c r="O77" s="366"/>
      <c r="P77" s="550"/>
      <c r="Q77" s="839"/>
      <c r="R77" s="366"/>
      <c r="S77" s="366"/>
      <c r="T77" s="366"/>
      <c r="U77" s="375"/>
      <c r="V77" s="550"/>
      <c r="W77" s="366"/>
      <c r="X77" s="366"/>
      <c r="Y77" s="366"/>
      <c r="Z77" s="366"/>
      <c r="AA77" s="366"/>
      <c r="AB77" s="366"/>
      <c r="AC77" s="366"/>
      <c r="AD77" s="375"/>
      <c r="AE77" s="43"/>
      <c r="AF77" s="45"/>
    </row>
    <row r="78" spans="1:32" x14ac:dyDescent="0.5">
      <c r="A78" s="114"/>
      <c r="B78" s="449" t="s">
        <v>172</v>
      </c>
      <c r="C78" s="722"/>
      <c r="D78" s="372" t="s">
        <v>14</v>
      </c>
      <c r="E78" s="373" t="s">
        <v>0</v>
      </c>
      <c r="F78" s="374" t="s">
        <v>0</v>
      </c>
      <c r="G78" s="724"/>
      <c r="H78" s="374" t="s">
        <v>0</v>
      </c>
      <c r="I78" s="374" t="s">
        <v>0</v>
      </c>
      <c r="J78" s="374" t="s">
        <v>0</v>
      </c>
      <c r="K78" s="374" t="s">
        <v>0</v>
      </c>
      <c r="L78" s="729"/>
      <c r="M78" s="729"/>
      <c r="N78" s="728"/>
      <c r="O78" s="363" t="s">
        <v>0</v>
      </c>
      <c r="P78" s="594">
        <f t="shared" si="30"/>
        <v>0</v>
      </c>
      <c r="Q78" s="866"/>
      <c r="R78" s="729"/>
      <c r="S78" s="728"/>
      <c r="T78" s="729"/>
      <c r="U78" s="724"/>
      <c r="V78" s="875">
        <f t="shared" si="31"/>
        <v>0</v>
      </c>
      <c r="W78" s="745"/>
      <c r="X78" s="746"/>
      <c r="Y78" s="747"/>
      <c r="Z78" s="746"/>
      <c r="AA78" s="745"/>
      <c r="AB78" s="746"/>
      <c r="AC78" s="748"/>
      <c r="AD78" s="746"/>
      <c r="AE78" s="695">
        <f>C78-(W78+Y78+AA78+AC78)</f>
        <v>0</v>
      </c>
      <c r="AF78" s="696">
        <f>G78-(X78+Z78+AB78+AD78)</f>
        <v>0</v>
      </c>
    </row>
    <row r="79" spans="1:32" x14ac:dyDescent="0.5">
      <c r="A79" s="84"/>
      <c r="B79" s="450" t="s">
        <v>171</v>
      </c>
      <c r="C79" s="365"/>
      <c r="D79" s="349"/>
      <c r="E79" s="128"/>
      <c r="F79" s="128"/>
      <c r="G79" s="128"/>
      <c r="H79" s="366"/>
      <c r="I79" s="366"/>
      <c r="J79" s="366"/>
      <c r="K79" s="366"/>
      <c r="L79" s="366"/>
      <c r="M79" s="366"/>
      <c r="N79" s="366"/>
      <c r="O79" s="366"/>
      <c r="P79" s="550"/>
      <c r="Q79" s="839"/>
      <c r="R79" s="366"/>
      <c r="S79" s="366"/>
      <c r="T79" s="366"/>
      <c r="U79" s="375"/>
      <c r="V79" s="550"/>
      <c r="W79" s="366"/>
      <c r="X79" s="366"/>
      <c r="Y79" s="366"/>
      <c r="Z79" s="366"/>
      <c r="AA79" s="366"/>
      <c r="AB79" s="366"/>
      <c r="AC79" s="366"/>
      <c r="AD79" s="375"/>
      <c r="AE79" s="43"/>
      <c r="AF79" s="45"/>
    </row>
    <row r="80" spans="1:32" x14ac:dyDescent="0.5">
      <c r="A80" s="86"/>
      <c r="B80" s="18" t="s">
        <v>173</v>
      </c>
      <c r="C80" s="720">
        <v>180</v>
      </c>
      <c r="D80" s="63" t="s">
        <v>1</v>
      </c>
      <c r="E80" s="723">
        <v>90000</v>
      </c>
      <c r="F80" s="363" t="s">
        <v>0</v>
      </c>
      <c r="G80" s="362" t="s">
        <v>0</v>
      </c>
      <c r="H80" s="363" t="s">
        <v>0</v>
      </c>
      <c r="I80" s="363" t="s">
        <v>0</v>
      </c>
      <c r="J80" s="363" t="s">
        <v>0</v>
      </c>
      <c r="K80" s="363" t="s">
        <v>0</v>
      </c>
      <c r="L80" s="363" t="s">
        <v>0</v>
      </c>
      <c r="M80" s="363" t="s">
        <v>0</v>
      </c>
      <c r="N80" s="363" t="s">
        <v>0</v>
      </c>
      <c r="O80" s="730"/>
      <c r="P80" s="594">
        <f t="shared" si="30"/>
        <v>180</v>
      </c>
      <c r="Q80" s="864"/>
      <c r="R80" s="726"/>
      <c r="S80" s="731"/>
      <c r="T80" s="726"/>
      <c r="U80" s="793"/>
      <c r="V80" s="875">
        <f t="shared" si="31"/>
        <v>180</v>
      </c>
      <c r="W80" s="732"/>
      <c r="X80" s="733"/>
      <c r="Y80" s="734"/>
      <c r="Z80" s="733"/>
      <c r="AA80" s="732"/>
      <c r="AB80" s="733"/>
      <c r="AC80" s="735"/>
      <c r="AD80" s="733"/>
      <c r="AE80" s="695">
        <f>C80-(W80+Y80+AA80+AC80)</f>
        <v>180</v>
      </c>
      <c r="AF80" s="696">
        <f>E80-(X80+Z80+AB80+AD80)</f>
        <v>90000</v>
      </c>
    </row>
    <row r="81" spans="1:32" x14ac:dyDescent="0.5">
      <c r="A81" s="86"/>
      <c r="B81" s="332" t="s">
        <v>174</v>
      </c>
      <c r="C81" s="61"/>
      <c r="D81" s="42"/>
      <c r="E81" s="41"/>
      <c r="F81" s="41"/>
      <c r="G81" s="41"/>
      <c r="H81" s="40"/>
      <c r="I81" s="40"/>
      <c r="J81" s="40"/>
      <c r="K81" s="40"/>
      <c r="L81" s="40"/>
      <c r="M81" s="40"/>
      <c r="N81" s="40"/>
      <c r="O81" s="40"/>
      <c r="P81" s="586"/>
      <c r="Q81" s="43"/>
      <c r="R81" s="40"/>
      <c r="S81" s="40"/>
      <c r="T81" s="40"/>
      <c r="U81" s="45"/>
      <c r="V81" s="586"/>
      <c r="W81" s="40"/>
      <c r="X81" s="40"/>
      <c r="Y81" s="40"/>
      <c r="Z81" s="40"/>
      <c r="AA81" s="40"/>
      <c r="AB81" s="40"/>
      <c r="AC81" s="40"/>
      <c r="AD81" s="45"/>
      <c r="AE81" s="43"/>
      <c r="AF81" s="45"/>
    </row>
    <row r="82" spans="1:32" ht="24" x14ac:dyDescent="0.55000000000000004">
      <c r="A82" s="109">
        <v>6</v>
      </c>
      <c r="B82" s="231" t="s">
        <v>281</v>
      </c>
      <c r="C82" s="107"/>
      <c r="D82" s="107"/>
      <c r="E82" s="188"/>
      <c r="F82" s="188"/>
      <c r="G82" s="188"/>
      <c r="H82" s="187"/>
      <c r="I82" s="187"/>
      <c r="J82" s="187"/>
      <c r="K82" s="187"/>
      <c r="L82" s="186"/>
      <c r="M82" s="186"/>
      <c r="N82" s="185"/>
      <c r="O82" s="185"/>
      <c r="P82" s="575"/>
      <c r="Q82" s="842"/>
      <c r="R82" s="185"/>
      <c r="S82" s="185"/>
      <c r="T82" s="185"/>
      <c r="U82" s="878"/>
      <c r="V82" s="575"/>
      <c r="W82" s="106"/>
      <c r="X82" s="106"/>
      <c r="Y82" s="106"/>
      <c r="Z82" s="106"/>
      <c r="AA82" s="106"/>
      <c r="AB82" s="106"/>
      <c r="AC82" s="106"/>
      <c r="AD82" s="105"/>
      <c r="AE82" s="470"/>
      <c r="AF82" s="105"/>
    </row>
    <row r="83" spans="1:32" ht="45" x14ac:dyDescent="0.5">
      <c r="A83" s="184"/>
      <c r="B83" s="183"/>
      <c r="C83" s="182" t="s">
        <v>13</v>
      </c>
      <c r="D83" s="181" t="s">
        <v>12</v>
      </c>
      <c r="E83" s="180" t="s">
        <v>11</v>
      </c>
      <c r="F83" s="177" t="s">
        <v>10</v>
      </c>
      <c r="G83" s="179" t="s">
        <v>9</v>
      </c>
      <c r="H83" s="175" t="s">
        <v>61</v>
      </c>
      <c r="I83" s="178" t="s">
        <v>58</v>
      </c>
      <c r="J83" s="178" t="s">
        <v>23</v>
      </c>
      <c r="K83" s="229" t="s">
        <v>59</v>
      </c>
      <c r="L83" s="177" t="s">
        <v>60</v>
      </c>
      <c r="M83" s="175" t="s">
        <v>267</v>
      </c>
      <c r="N83" s="178" t="s">
        <v>7</v>
      </c>
      <c r="O83" s="174" t="s">
        <v>252</v>
      </c>
      <c r="P83" s="587"/>
      <c r="Q83" s="843" t="s">
        <v>263</v>
      </c>
      <c r="R83" s="175" t="s">
        <v>62</v>
      </c>
      <c r="S83" s="230" t="s">
        <v>63</v>
      </c>
      <c r="T83" s="175" t="s">
        <v>64</v>
      </c>
      <c r="U83" s="174" t="s">
        <v>252</v>
      </c>
      <c r="V83" s="587"/>
      <c r="W83" s="172"/>
      <c r="X83" s="170"/>
      <c r="Y83" s="173"/>
      <c r="Z83" s="170"/>
      <c r="AA83" s="172"/>
      <c r="AB83" s="170"/>
      <c r="AC83" s="171"/>
      <c r="AD83" s="170"/>
      <c r="AE83" s="171"/>
      <c r="AF83" s="170"/>
    </row>
    <row r="84" spans="1:32" x14ac:dyDescent="0.5">
      <c r="A84" s="168"/>
      <c r="B84" s="167" t="s">
        <v>68</v>
      </c>
      <c r="C84" s="660"/>
      <c r="D84" s="376" t="s">
        <v>65</v>
      </c>
      <c r="E84" s="335" t="s">
        <v>0</v>
      </c>
      <c r="F84" s="755"/>
      <c r="G84" s="756"/>
      <c r="H84" s="595"/>
      <c r="I84" s="595"/>
      <c r="J84" s="595"/>
      <c r="K84" s="595"/>
      <c r="L84" s="596"/>
      <c r="M84" s="597"/>
      <c r="N84" s="596"/>
      <c r="O84" s="633"/>
      <c r="P84" s="594">
        <f t="shared" ref="P84:P87" si="32">C84-(SUM(H84:O84))</f>
        <v>0</v>
      </c>
      <c r="Q84" s="844"/>
      <c r="R84" s="596"/>
      <c r="S84" s="597"/>
      <c r="T84" s="597"/>
      <c r="U84" s="880"/>
      <c r="V84" s="875">
        <f t="shared" ref="V84:V85" si="33">C84-(SUM(Q84:U86))</f>
        <v>0</v>
      </c>
      <c r="W84" s="633"/>
      <c r="X84" s="634"/>
      <c r="Y84" s="633"/>
      <c r="Z84" s="634"/>
      <c r="AA84" s="635"/>
      <c r="AB84" s="634"/>
      <c r="AC84" s="633"/>
      <c r="AD84" s="634"/>
      <c r="AE84" s="743">
        <f>C84-(W84+Y84+AA84+AC84)</f>
        <v>0</v>
      </c>
      <c r="AF84" s="744">
        <f>(F84+G84)-(X84+Z84+AB84+AD84)</f>
        <v>0</v>
      </c>
    </row>
    <row r="85" spans="1:32" x14ac:dyDescent="0.5">
      <c r="A85" s="168"/>
      <c r="B85" s="167" t="s">
        <v>69</v>
      </c>
      <c r="C85" s="660"/>
      <c r="D85" s="377" t="s">
        <v>66</v>
      </c>
      <c r="E85" s="335" t="s">
        <v>0</v>
      </c>
      <c r="F85" s="755"/>
      <c r="G85" s="756"/>
      <c r="H85" s="595"/>
      <c r="I85" s="595"/>
      <c r="J85" s="595"/>
      <c r="K85" s="595"/>
      <c r="L85" s="596"/>
      <c r="M85" s="597"/>
      <c r="N85" s="596"/>
      <c r="O85" s="633"/>
      <c r="P85" s="594">
        <f t="shared" si="32"/>
        <v>0</v>
      </c>
      <c r="Q85" s="844"/>
      <c r="R85" s="596"/>
      <c r="S85" s="597"/>
      <c r="T85" s="597"/>
      <c r="U85" s="880"/>
      <c r="V85" s="875">
        <f t="shared" si="33"/>
        <v>0</v>
      </c>
      <c r="W85" s="633"/>
      <c r="X85" s="634"/>
      <c r="Y85" s="633"/>
      <c r="Z85" s="634"/>
      <c r="AA85" s="635"/>
      <c r="AB85" s="634"/>
      <c r="AC85" s="633"/>
      <c r="AD85" s="634"/>
      <c r="AE85" s="743">
        <f>C85-(W85+Y85+AA85+AC85)</f>
        <v>0</v>
      </c>
      <c r="AF85" s="744">
        <f>(F85+G85)-(X85+Z85+AB85+AD85)</f>
        <v>0</v>
      </c>
    </row>
    <row r="86" spans="1:32" x14ac:dyDescent="0.5">
      <c r="A86" s="168"/>
      <c r="B86" s="167" t="s">
        <v>70</v>
      </c>
      <c r="C86" s="660"/>
      <c r="D86" s="377" t="s">
        <v>1</v>
      </c>
      <c r="E86" s="335" t="s">
        <v>0</v>
      </c>
      <c r="F86" s="755"/>
      <c r="G86" s="756"/>
      <c r="H86" s="595"/>
      <c r="I86" s="595"/>
      <c r="J86" s="595"/>
      <c r="K86" s="595"/>
      <c r="L86" s="596"/>
      <c r="M86" s="597"/>
      <c r="N86" s="596"/>
      <c r="O86" s="633"/>
      <c r="P86" s="594">
        <f t="shared" si="32"/>
        <v>0</v>
      </c>
      <c r="Q86" s="844"/>
      <c r="R86" s="596"/>
      <c r="S86" s="597"/>
      <c r="T86" s="597"/>
      <c r="U86" s="880"/>
      <c r="V86" s="875">
        <f>C86-(SUM(Q86:U87))</f>
        <v>0</v>
      </c>
      <c r="W86" s="633"/>
      <c r="X86" s="634"/>
      <c r="Y86" s="633"/>
      <c r="Z86" s="634"/>
      <c r="AA86" s="635"/>
      <c r="AB86" s="634"/>
      <c r="AC86" s="633"/>
      <c r="AD86" s="634"/>
      <c r="AE86" s="743">
        <f>C86-(W86+Y86+AA86+AC86)</f>
        <v>0</v>
      </c>
      <c r="AF86" s="744">
        <f>(F86+G86)-(X86+Z86+AB86+AD86)</f>
        <v>0</v>
      </c>
    </row>
    <row r="87" spans="1:32" x14ac:dyDescent="0.5">
      <c r="A87" s="168"/>
      <c r="B87" s="167" t="s">
        <v>71</v>
      </c>
      <c r="C87" s="660"/>
      <c r="D87" s="377" t="s">
        <v>66</v>
      </c>
      <c r="E87" s="335" t="s">
        <v>0</v>
      </c>
      <c r="F87" s="755"/>
      <c r="G87" s="756"/>
      <c r="H87" s="595"/>
      <c r="I87" s="595"/>
      <c r="J87" s="595"/>
      <c r="K87" s="595"/>
      <c r="L87" s="596"/>
      <c r="M87" s="597"/>
      <c r="N87" s="596"/>
      <c r="O87" s="633"/>
      <c r="P87" s="594">
        <f t="shared" si="32"/>
        <v>0</v>
      </c>
      <c r="Q87" s="844"/>
      <c r="R87" s="596"/>
      <c r="S87" s="597"/>
      <c r="T87" s="597"/>
      <c r="U87" s="880"/>
      <c r="V87" s="875">
        <f>C87-(SUM(Q87:U89))</f>
        <v>0</v>
      </c>
      <c r="W87" s="633"/>
      <c r="X87" s="634"/>
      <c r="Y87" s="633"/>
      <c r="Z87" s="634"/>
      <c r="AA87" s="635"/>
      <c r="AB87" s="634"/>
      <c r="AC87" s="633"/>
      <c r="AD87" s="634"/>
      <c r="AE87" s="743">
        <f>C87-(W87+Y87+AA87+AC87)</f>
        <v>0</v>
      </c>
      <c r="AF87" s="744">
        <f>(F87+G87)-(X87+Z87+AB87+AD87)</f>
        <v>0</v>
      </c>
    </row>
    <row r="88" spans="1:32" ht="45" x14ac:dyDescent="0.5">
      <c r="A88" s="184"/>
      <c r="B88" s="183"/>
      <c r="C88" s="182" t="s">
        <v>13</v>
      </c>
      <c r="D88" s="181" t="s">
        <v>12</v>
      </c>
      <c r="E88" s="180" t="s">
        <v>11</v>
      </c>
      <c r="F88" s="177" t="s">
        <v>10</v>
      </c>
      <c r="G88" s="179" t="s">
        <v>9</v>
      </c>
      <c r="H88" s="175" t="s">
        <v>61</v>
      </c>
      <c r="I88" s="178" t="s">
        <v>58</v>
      </c>
      <c r="J88" s="178" t="s">
        <v>23</v>
      </c>
      <c r="K88" s="229" t="s">
        <v>59</v>
      </c>
      <c r="L88" s="177" t="s">
        <v>60</v>
      </c>
      <c r="M88" s="175" t="s">
        <v>267</v>
      </c>
      <c r="N88" s="178" t="s">
        <v>7</v>
      </c>
      <c r="O88" s="174" t="s">
        <v>252</v>
      </c>
      <c r="P88" s="587"/>
      <c r="Q88" s="843" t="s">
        <v>263</v>
      </c>
      <c r="R88" s="175" t="s">
        <v>62</v>
      </c>
      <c r="S88" s="230" t="s">
        <v>63</v>
      </c>
      <c r="T88" s="175" t="s">
        <v>64</v>
      </c>
      <c r="U88" s="174" t="s">
        <v>252</v>
      </c>
      <c r="V88" s="587"/>
      <c r="W88" s="172"/>
      <c r="X88" s="170"/>
      <c r="Y88" s="173"/>
      <c r="Z88" s="170"/>
      <c r="AA88" s="172"/>
      <c r="AB88" s="170"/>
      <c r="AC88" s="171"/>
      <c r="AD88" s="170"/>
      <c r="AE88" s="171"/>
      <c r="AF88" s="170"/>
    </row>
    <row r="89" spans="1:32" x14ac:dyDescent="0.5">
      <c r="A89" s="86"/>
      <c r="B89" s="163" t="s">
        <v>72</v>
      </c>
      <c r="C89" s="493"/>
      <c r="D89" s="505"/>
      <c r="E89" s="505"/>
      <c r="F89" s="20"/>
      <c r="G89" s="20"/>
      <c r="H89" s="464"/>
      <c r="I89" s="464"/>
      <c r="J89" s="464"/>
      <c r="K89" s="464"/>
      <c r="L89" s="464"/>
      <c r="M89" s="464"/>
      <c r="N89" s="464"/>
      <c r="O89" s="464"/>
      <c r="P89" s="588"/>
      <c r="Q89" s="493"/>
      <c r="R89" s="464"/>
      <c r="S89" s="464"/>
      <c r="T89" s="464"/>
      <c r="U89" s="495"/>
      <c r="V89" s="588"/>
      <c r="W89" s="494"/>
      <c r="X89" s="494"/>
      <c r="Y89" s="464"/>
      <c r="Z89" s="464"/>
      <c r="AA89" s="494"/>
      <c r="AB89" s="494"/>
      <c r="AC89" s="464"/>
      <c r="AD89" s="495"/>
      <c r="AE89" s="493"/>
      <c r="AF89" s="495"/>
    </row>
    <row r="90" spans="1:32" x14ac:dyDescent="0.5">
      <c r="A90" s="86"/>
      <c r="B90" s="64" t="s">
        <v>205</v>
      </c>
      <c r="C90" s="606"/>
      <c r="D90" s="378" t="s">
        <v>1</v>
      </c>
      <c r="E90" s="382" t="s">
        <v>0</v>
      </c>
      <c r="F90" s="679"/>
      <c r="G90" s="757"/>
      <c r="H90" s="759"/>
      <c r="I90" s="759"/>
      <c r="J90" s="759"/>
      <c r="K90" s="759"/>
      <c r="L90" s="760"/>
      <c r="M90" s="761"/>
      <c r="N90" s="760"/>
      <c r="O90" s="762"/>
      <c r="P90" s="594">
        <f t="shared" ref="P90:P92" si="34">C90-(SUM(H90:O90))</f>
        <v>0</v>
      </c>
      <c r="Q90" s="867"/>
      <c r="R90" s="760"/>
      <c r="S90" s="761"/>
      <c r="T90" s="761"/>
      <c r="U90" s="889"/>
      <c r="V90" s="875">
        <f t="shared" ref="V90:V92" si="35">C90-(SUM(Q90:U92))</f>
        <v>0</v>
      </c>
      <c r="W90" s="762"/>
      <c r="X90" s="769"/>
      <c r="Y90" s="762"/>
      <c r="Z90" s="769"/>
      <c r="AA90" s="777"/>
      <c r="AB90" s="769"/>
      <c r="AC90" s="762"/>
      <c r="AD90" s="769"/>
      <c r="AE90" s="695">
        <f>C90-(W90+Y90+AA90+AC90)</f>
        <v>0</v>
      </c>
      <c r="AF90" s="696">
        <f>(F90+G90)-(X90+Z90+AB90+AD90)</f>
        <v>0</v>
      </c>
    </row>
    <row r="91" spans="1:32" x14ac:dyDescent="0.5">
      <c r="A91" s="86"/>
      <c r="B91" s="496" t="s">
        <v>206</v>
      </c>
      <c r="C91" s="751"/>
      <c r="D91" s="497" t="s">
        <v>67</v>
      </c>
      <c r="E91" s="334" t="s">
        <v>0</v>
      </c>
      <c r="F91" s="603"/>
      <c r="G91" s="758"/>
      <c r="H91" s="763"/>
      <c r="I91" s="763"/>
      <c r="J91" s="763"/>
      <c r="K91" s="763"/>
      <c r="L91" s="764"/>
      <c r="M91" s="765"/>
      <c r="N91" s="764"/>
      <c r="O91" s="766"/>
      <c r="P91" s="705">
        <f t="shared" si="34"/>
        <v>0</v>
      </c>
      <c r="Q91" s="868"/>
      <c r="R91" s="764"/>
      <c r="S91" s="765"/>
      <c r="T91" s="765"/>
      <c r="U91" s="890"/>
      <c r="V91" s="876">
        <f t="shared" si="35"/>
        <v>0</v>
      </c>
      <c r="W91" s="766"/>
      <c r="X91" s="770"/>
      <c r="Y91" s="766"/>
      <c r="Z91" s="770"/>
      <c r="AA91" s="778"/>
      <c r="AB91" s="770"/>
      <c r="AC91" s="766"/>
      <c r="AD91" s="770"/>
      <c r="AE91" s="665">
        <f>C91-(W91+Y91+AA91+AC91)</f>
        <v>0</v>
      </c>
      <c r="AF91" s="666">
        <f>(F91+G91)-(X91+Z91+AB91+AD91)</f>
        <v>0</v>
      </c>
    </row>
    <row r="92" spans="1:32" x14ac:dyDescent="0.5">
      <c r="A92" s="84"/>
      <c r="B92" s="706" t="s">
        <v>2</v>
      </c>
      <c r="C92" s="752">
        <f>SUM(C90:C91)</f>
        <v>0</v>
      </c>
      <c r="D92" s="749" t="s">
        <v>67</v>
      </c>
      <c r="E92" s="750" t="s">
        <v>0</v>
      </c>
      <c r="F92" s="753">
        <f>SUM(F90:F91)</f>
        <v>0</v>
      </c>
      <c r="G92" s="754">
        <f>SUM(G90:G91)</f>
        <v>0</v>
      </c>
      <c r="H92" s="767">
        <f t="shared" ref="H92:AF92" si="36">SUM(H90:H91)</f>
        <v>0</v>
      </c>
      <c r="I92" s="753">
        <f t="shared" si="36"/>
        <v>0</v>
      </c>
      <c r="J92" s="753">
        <f t="shared" si="36"/>
        <v>0</v>
      </c>
      <c r="K92" s="753">
        <f t="shared" si="36"/>
        <v>0</v>
      </c>
      <c r="L92" s="753">
        <f t="shared" si="36"/>
        <v>0</v>
      </c>
      <c r="M92" s="753">
        <f t="shared" si="36"/>
        <v>0</v>
      </c>
      <c r="N92" s="753">
        <f t="shared" si="36"/>
        <v>0</v>
      </c>
      <c r="O92" s="754">
        <f t="shared" si="36"/>
        <v>0</v>
      </c>
      <c r="P92" s="709">
        <f t="shared" si="34"/>
        <v>0</v>
      </c>
      <c r="Q92" s="767">
        <f t="shared" si="36"/>
        <v>0</v>
      </c>
      <c r="R92" s="753">
        <f t="shared" si="36"/>
        <v>0</v>
      </c>
      <c r="S92" s="753">
        <f t="shared" si="36"/>
        <v>0</v>
      </c>
      <c r="T92" s="753">
        <f t="shared" si="36"/>
        <v>0</v>
      </c>
      <c r="U92" s="754">
        <f t="shared" si="36"/>
        <v>0</v>
      </c>
      <c r="V92" s="877">
        <f t="shared" si="35"/>
        <v>0</v>
      </c>
      <c r="W92" s="771">
        <f t="shared" si="36"/>
        <v>0</v>
      </c>
      <c r="X92" s="772">
        <f t="shared" si="36"/>
        <v>0</v>
      </c>
      <c r="Y92" s="773">
        <f t="shared" si="36"/>
        <v>0</v>
      </c>
      <c r="Z92" s="774">
        <f t="shared" si="36"/>
        <v>0</v>
      </c>
      <c r="AA92" s="768">
        <f t="shared" si="36"/>
        <v>0</v>
      </c>
      <c r="AB92" s="772">
        <f t="shared" si="36"/>
        <v>0</v>
      </c>
      <c r="AC92" s="773">
        <f t="shared" si="36"/>
        <v>0</v>
      </c>
      <c r="AD92" s="774">
        <f t="shared" si="36"/>
        <v>0</v>
      </c>
      <c r="AE92" s="775">
        <f t="shared" si="36"/>
        <v>0</v>
      </c>
      <c r="AF92" s="776">
        <f t="shared" si="36"/>
        <v>0</v>
      </c>
    </row>
    <row r="93" spans="1:32" ht="24" x14ac:dyDescent="0.55000000000000004">
      <c r="A93" s="109">
        <v>7</v>
      </c>
      <c r="B93" s="231" t="s">
        <v>207</v>
      </c>
      <c r="C93" s="107"/>
      <c r="D93" s="107"/>
      <c r="E93" s="188"/>
      <c r="F93" s="188"/>
      <c r="G93" s="188"/>
      <c r="H93" s="187"/>
      <c r="I93" s="187"/>
      <c r="J93" s="187"/>
      <c r="K93" s="187"/>
      <c r="L93" s="186"/>
      <c r="M93" s="186"/>
      <c r="N93" s="185"/>
      <c r="O93" s="185"/>
      <c r="P93" s="575"/>
      <c r="Q93" s="842"/>
      <c r="R93" s="185"/>
      <c r="S93" s="185"/>
      <c r="T93" s="185"/>
      <c r="U93" s="878"/>
      <c r="V93" s="575"/>
      <c r="W93" s="106"/>
      <c r="X93" s="106"/>
      <c r="Y93" s="106"/>
      <c r="Z93" s="106"/>
      <c r="AA93" s="106"/>
      <c r="AB93" s="106"/>
      <c r="AC93" s="106"/>
      <c r="AD93" s="105"/>
      <c r="AE93" s="470"/>
      <c r="AF93" s="105"/>
    </row>
    <row r="94" spans="1:32" ht="45" x14ac:dyDescent="0.5">
      <c r="A94" s="184"/>
      <c r="B94" s="183"/>
      <c r="C94" s="182" t="s">
        <v>13</v>
      </c>
      <c r="D94" s="181" t="s">
        <v>12</v>
      </c>
      <c r="E94" s="180" t="s">
        <v>11</v>
      </c>
      <c r="F94" s="177" t="s">
        <v>10</v>
      </c>
      <c r="G94" s="179" t="s">
        <v>9</v>
      </c>
      <c r="H94" s="178" t="s">
        <v>25</v>
      </c>
      <c r="I94" s="177" t="s">
        <v>24</v>
      </c>
      <c r="J94" s="177" t="s">
        <v>23</v>
      </c>
      <c r="K94" s="176" t="s">
        <v>22</v>
      </c>
      <c r="L94" s="395" t="s">
        <v>8</v>
      </c>
      <c r="M94" s="395" t="s">
        <v>226</v>
      </c>
      <c r="N94" s="396" t="s">
        <v>7</v>
      </c>
      <c r="O94" s="455" t="s">
        <v>252</v>
      </c>
      <c r="P94" s="577"/>
      <c r="Q94" s="843" t="s">
        <v>263</v>
      </c>
      <c r="R94" s="229" t="s">
        <v>274</v>
      </c>
      <c r="S94" s="175" t="s">
        <v>275</v>
      </c>
      <c r="T94" s="175" t="s">
        <v>276</v>
      </c>
      <c r="U94" s="879" t="s">
        <v>252</v>
      </c>
      <c r="V94" s="577"/>
      <c r="W94" s="172"/>
      <c r="X94" s="170"/>
      <c r="Y94" s="173"/>
      <c r="Z94" s="170"/>
      <c r="AA94" s="172"/>
      <c r="AB94" s="170"/>
      <c r="AC94" s="171"/>
      <c r="AD94" s="170"/>
      <c r="AE94" s="171"/>
      <c r="AF94" s="170"/>
    </row>
    <row r="95" spans="1:32" x14ac:dyDescent="0.5">
      <c r="A95" s="114"/>
      <c r="B95" s="281" t="s">
        <v>177</v>
      </c>
      <c r="C95" s="300"/>
      <c r="D95" s="299"/>
      <c r="E95" s="523"/>
      <c r="F95" s="112"/>
      <c r="G95" s="112"/>
      <c r="H95" s="300"/>
      <c r="I95" s="300"/>
      <c r="J95" s="300"/>
      <c r="K95" s="300"/>
      <c r="L95" s="300"/>
      <c r="M95" s="300"/>
      <c r="N95" s="300"/>
      <c r="O95" s="300"/>
      <c r="P95" s="589"/>
      <c r="Q95" s="869"/>
      <c r="R95" s="300"/>
      <c r="S95" s="300"/>
      <c r="T95" s="300"/>
      <c r="U95" s="302"/>
      <c r="V95" s="589"/>
      <c r="W95" s="301"/>
      <c r="X95" s="301"/>
      <c r="Y95" s="300"/>
      <c r="Z95" s="300"/>
      <c r="AA95" s="301"/>
      <c r="AB95" s="301"/>
      <c r="AC95" s="300"/>
      <c r="AD95" s="302"/>
      <c r="AE95" s="161"/>
      <c r="AF95" s="160"/>
    </row>
    <row r="96" spans="1:32" x14ac:dyDescent="0.5">
      <c r="A96" s="86"/>
      <c r="B96" s="303" t="s">
        <v>179</v>
      </c>
      <c r="C96" s="658"/>
      <c r="D96" s="378" t="s">
        <v>1</v>
      </c>
      <c r="E96" s="132" t="s">
        <v>0</v>
      </c>
      <c r="F96" s="139" t="s">
        <v>0</v>
      </c>
      <c r="G96" s="780"/>
      <c r="H96" s="139" t="s">
        <v>0</v>
      </c>
      <c r="I96" s="139" t="s">
        <v>0</v>
      </c>
      <c r="J96" s="139" t="s">
        <v>0</v>
      </c>
      <c r="K96" s="139" t="s">
        <v>0</v>
      </c>
      <c r="L96" s="139" t="s">
        <v>0</v>
      </c>
      <c r="M96" s="139" t="s">
        <v>0</v>
      </c>
      <c r="N96" s="781"/>
      <c r="O96" s="458" t="s">
        <v>0</v>
      </c>
      <c r="P96" s="594">
        <f t="shared" ref="P96:P98" si="37">C96-(SUM(H96:O96))</f>
        <v>0</v>
      </c>
      <c r="Q96" s="808"/>
      <c r="R96" s="653"/>
      <c r="S96" s="760"/>
      <c r="T96" s="784"/>
      <c r="U96" s="891"/>
      <c r="V96" s="875">
        <f>C96-(SUM(Q96:U98))</f>
        <v>0</v>
      </c>
      <c r="W96" s="782"/>
      <c r="X96" s="783"/>
      <c r="Y96" s="782"/>
      <c r="Z96" s="783"/>
      <c r="AA96" s="785"/>
      <c r="AB96" s="783"/>
      <c r="AC96" s="782"/>
      <c r="AD96" s="783"/>
      <c r="AE96" s="695">
        <f>C96-(W96+Y96+AA96+AC96)</f>
        <v>0</v>
      </c>
      <c r="AF96" s="696">
        <f>(G96)-(X96+Z96+AB96+AD96)</f>
        <v>0</v>
      </c>
    </row>
    <row r="97" spans="1:32" x14ac:dyDescent="0.5">
      <c r="A97" s="86"/>
      <c r="B97" s="304" t="s">
        <v>175</v>
      </c>
      <c r="C97" s="235"/>
      <c r="D97" s="311"/>
      <c r="E97" s="503"/>
      <c r="F97" s="41"/>
      <c r="G97" s="41"/>
      <c r="H97" s="236"/>
      <c r="I97" s="236"/>
      <c r="J97" s="236"/>
      <c r="K97" s="236"/>
      <c r="L97" s="236"/>
      <c r="M97" s="236"/>
      <c r="N97" s="236"/>
      <c r="O97" s="236"/>
      <c r="P97" s="573"/>
      <c r="Q97" s="235"/>
      <c r="R97" s="236"/>
      <c r="S97" s="236"/>
      <c r="T97" s="236"/>
      <c r="U97" s="312"/>
      <c r="V97" s="573"/>
      <c r="W97" s="237"/>
      <c r="X97" s="237"/>
      <c r="Y97" s="236"/>
      <c r="Z97" s="236"/>
      <c r="AA97" s="237"/>
      <c r="AB97" s="237"/>
      <c r="AC97" s="236"/>
      <c r="AD97" s="312"/>
      <c r="AE97" s="161"/>
      <c r="AF97" s="160"/>
    </row>
    <row r="98" spans="1:32" x14ac:dyDescent="0.5">
      <c r="A98" s="86"/>
      <c r="B98" s="303" t="s">
        <v>180</v>
      </c>
      <c r="C98" s="658"/>
      <c r="D98" s="378" t="s">
        <v>1</v>
      </c>
      <c r="E98" s="779"/>
      <c r="F98" s="139" t="s">
        <v>0</v>
      </c>
      <c r="G98" s="96" t="s">
        <v>0</v>
      </c>
      <c r="H98" s="139" t="s">
        <v>0</v>
      </c>
      <c r="I98" s="139" t="s">
        <v>0</v>
      </c>
      <c r="J98" s="139" t="s">
        <v>0</v>
      </c>
      <c r="K98" s="139" t="s">
        <v>0</v>
      </c>
      <c r="L98" s="139" t="s">
        <v>0</v>
      </c>
      <c r="M98" s="139" t="s">
        <v>0</v>
      </c>
      <c r="N98" s="139" t="s">
        <v>0</v>
      </c>
      <c r="O98" s="761"/>
      <c r="P98" s="594">
        <f t="shared" si="37"/>
        <v>0</v>
      </c>
      <c r="Q98" s="845"/>
      <c r="R98" s="653"/>
      <c r="S98" s="654"/>
      <c r="T98" s="687"/>
      <c r="U98" s="891"/>
      <c r="V98" s="875">
        <f t="shared" ref="V98" si="38">C98-(SUM(Q98:U100))</f>
        <v>0</v>
      </c>
      <c r="W98" s="782"/>
      <c r="X98" s="783"/>
      <c r="Y98" s="782"/>
      <c r="Z98" s="783"/>
      <c r="AA98" s="785"/>
      <c r="AB98" s="783"/>
      <c r="AC98" s="782"/>
      <c r="AD98" s="783"/>
      <c r="AE98" s="695">
        <f>C98-(W98+Y98+AA98+AC98)</f>
        <v>0</v>
      </c>
      <c r="AF98" s="696">
        <f>(E959)-(X98+Z98+AB98+AD98)</f>
        <v>0</v>
      </c>
    </row>
    <row r="99" spans="1:32" x14ac:dyDescent="0.5">
      <c r="A99" s="84"/>
      <c r="B99" s="307" t="s">
        <v>176</v>
      </c>
      <c r="C99" s="379"/>
      <c r="D99" s="380"/>
      <c r="E99" s="539"/>
      <c r="F99" s="128"/>
      <c r="G99" s="128"/>
      <c r="H99" s="321"/>
      <c r="I99" s="321"/>
      <c r="J99" s="321"/>
      <c r="K99" s="321"/>
      <c r="L99" s="321"/>
      <c r="M99" s="321"/>
      <c r="N99" s="321"/>
      <c r="O99" s="321"/>
      <c r="P99" s="590"/>
      <c r="Q99" s="379"/>
      <c r="R99" s="321"/>
      <c r="S99" s="321"/>
      <c r="T99" s="321"/>
      <c r="U99" s="320"/>
      <c r="V99" s="590"/>
      <c r="W99" s="381"/>
      <c r="X99" s="381"/>
      <c r="Y99" s="321"/>
      <c r="Z99" s="321"/>
      <c r="AA99" s="381"/>
      <c r="AB99" s="381"/>
      <c r="AC99" s="321"/>
      <c r="AD99" s="320"/>
      <c r="AE99" s="161"/>
      <c r="AF99" s="160"/>
    </row>
    <row r="100" spans="1:32" x14ac:dyDescent="0.5">
      <c r="A100" s="86"/>
      <c r="B100" s="281" t="s">
        <v>178</v>
      </c>
      <c r="C100" s="300"/>
      <c r="D100" s="299"/>
      <c r="E100" s="523"/>
      <c r="F100" s="112"/>
      <c r="G100" s="112"/>
      <c r="H100" s="300"/>
      <c r="I100" s="300"/>
      <c r="J100" s="300"/>
      <c r="K100" s="300"/>
      <c r="L100" s="300"/>
      <c r="M100" s="300"/>
      <c r="N100" s="300"/>
      <c r="O100" s="300"/>
      <c r="P100" s="589"/>
      <c r="Q100" s="869"/>
      <c r="R100" s="300"/>
      <c r="S100" s="300"/>
      <c r="T100" s="300"/>
      <c r="U100" s="302"/>
      <c r="V100" s="589"/>
      <c r="W100" s="301"/>
      <c r="X100" s="301"/>
      <c r="Y100" s="300"/>
      <c r="Z100" s="300"/>
      <c r="AA100" s="301"/>
      <c r="AB100" s="301"/>
      <c r="AC100" s="300"/>
      <c r="AD100" s="302"/>
      <c r="AE100" s="161"/>
      <c r="AF100" s="160"/>
    </row>
    <row r="101" spans="1:32" x14ac:dyDescent="0.5">
      <c r="A101" s="86"/>
      <c r="B101" s="303" t="s">
        <v>219</v>
      </c>
      <c r="C101" s="658"/>
      <c r="D101" s="378" t="s">
        <v>1</v>
      </c>
      <c r="E101" s="132" t="s">
        <v>0</v>
      </c>
      <c r="F101" s="139" t="s">
        <v>0</v>
      </c>
      <c r="G101" s="786"/>
      <c r="H101" s="652"/>
      <c r="I101" s="652"/>
      <c r="J101" s="652"/>
      <c r="K101" s="139" t="s">
        <v>0</v>
      </c>
      <c r="L101" s="139" t="s">
        <v>0</v>
      </c>
      <c r="M101" s="139" t="s">
        <v>0</v>
      </c>
      <c r="N101" s="654"/>
      <c r="O101" s="761"/>
      <c r="P101" s="594">
        <f t="shared" ref="P101" si="39">C101-(SUM(H101:O101))</f>
        <v>0</v>
      </c>
      <c r="Q101" s="845"/>
      <c r="R101" s="653"/>
      <c r="S101" s="654"/>
      <c r="T101" s="687"/>
      <c r="U101" s="891"/>
      <c r="V101" s="875">
        <f t="shared" ref="V101" si="40">C101-(SUM(Q101:U103))</f>
        <v>0</v>
      </c>
      <c r="W101" s="782"/>
      <c r="X101" s="783"/>
      <c r="Y101" s="782"/>
      <c r="Z101" s="783"/>
      <c r="AA101" s="785"/>
      <c r="AB101" s="783"/>
      <c r="AC101" s="782"/>
      <c r="AD101" s="783"/>
      <c r="AE101" s="695">
        <f>C101-(W101+Y101+AA101+AC101)</f>
        <v>0</v>
      </c>
      <c r="AF101" s="696">
        <f>(G101)-(X101+Z101+AB101+AD101)</f>
        <v>0</v>
      </c>
    </row>
    <row r="102" spans="1:32" x14ac:dyDescent="0.5">
      <c r="A102" s="84"/>
      <c r="B102" s="304" t="s">
        <v>181</v>
      </c>
      <c r="C102" s="379"/>
      <c r="D102" s="380"/>
      <c r="E102" s="539"/>
      <c r="F102" s="128"/>
      <c r="G102" s="128"/>
      <c r="H102" s="321"/>
      <c r="I102" s="321"/>
      <c r="J102" s="321"/>
      <c r="K102" s="321"/>
      <c r="L102" s="321"/>
      <c r="M102" s="321"/>
      <c r="N102" s="321"/>
      <c r="O102" s="321"/>
      <c r="P102" s="590"/>
      <c r="Q102" s="379"/>
      <c r="R102" s="321"/>
      <c r="S102" s="321"/>
      <c r="T102" s="321"/>
      <c r="U102" s="320"/>
      <c r="V102" s="590"/>
      <c r="W102" s="381"/>
      <c r="X102" s="381"/>
      <c r="Y102" s="321"/>
      <c r="Z102" s="321"/>
      <c r="AA102" s="381"/>
      <c r="AB102" s="381"/>
      <c r="AC102" s="321"/>
      <c r="AD102" s="320"/>
      <c r="AE102" s="161"/>
      <c r="AF102" s="160"/>
    </row>
    <row r="103" spans="1:32" x14ac:dyDescent="0.5">
      <c r="A103" s="86"/>
      <c r="B103" s="281" t="s">
        <v>187</v>
      </c>
      <c r="C103" s="300"/>
      <c r="D103" s="299"/>
      <c r="E103" s="523"/>
      <c r="F103" s="112"/>
      <c r="G103" s="112"/>
      <c r="H103" s="300"/>
      <c r="I103" s="300"/>
      <c r="J103" s="300"/>
      <c r="K103" s="300"/>
      <c r="L103" s="300"/>
      <c r="M103" s="300"/>
      <c r="N103" s="300"/>
      <c r="O103" s="300"/>
      <c r="P103" s="589"/>
      <c r="Q103" s="869"/>
      <c r="R103" s="300"/>
      <c r="S103" s="300"/>
      <c r="T103" s="300"/>
      <c r="U103" s="302"/>
      <c r="V103" s="589"/>
      <c r="W103" s="301"/>
      <c r="X103" s="301"/>
      <c r="Y103" s="300"/>
      <c r="Z103" s="300"/>
      <c r="AA103" s="301"/>
      <c r="AB103" s="301"/>
      <c r="AC103" s="300"/>
      <c r="AD103" s="302"/>
      <c r="AE103" s="161"/>
      <c r="AF103" s="160"/>
    </row>
    <row r="104" spans="1:32" x14ac:dyDescent="0.5">
      <c r="A104" s="86"/>
      <c r="B104" s="305" t="s">
        <v>182</v>
      </c>
      <c r="C104" s="658"/>
      <c r="D104" s="378" t="s">
        <v>1</v>
      </c>
      <c r="E104" s="132" t="s">
        <v>0</v>
      </c>
      <c r="F104" s="139" t="s">
        <v>0</v>
      </c>
      <c r="G104" s="780"/>
      <c r="H104" s="139" t="s">
        <v>0</v>
      </c>
      <c r="I104" s="139" t="s">
        <v>0</v>
      </c>
      <c r="J104" s="139" t="s">
        <v>0</v>
      </c>
      <c r="K104" s="139" t="s">
        <v>0</v>
      </c>
      <c r="L104" s="139" t="s">
        <v>0</v>
      </c>
      <c r="M104" s="139" t="s">
        <v>0</v>
      </c>
      <c r="N104" s="781"/>
      <c r="O104" s="458" t="s">
        <v>0</v>
      </c>
      <c r="P104" s="594">
        <f t="shared" ref="P104:P106" si="41">C104-(SUM(H104:O104))</f>
        <v>0</v>
      </c>
      <c r="Q104" s="845"/>
      <c r="R104" s="653"/>
      <c r="S104" s="654"/>
      <c r="T104" s="687"/>
      <c r="U104" s="891"/>
      <c r="V104" s="875">
        <f t="shared" ref="V104:V106" si="42">C104-(SUM(Q104:U106))</f>
        <v>0</v>
      </c>
      <c r="W104" s="782"/>
      <c r="X104" s="783"/>
      <c r="Y104" s="782"/>
      <c r="Z104" s="783"/>
      <c r="AA104" s="785"/>
      <c r="AB104" s="783"/>
      <c r="AC104" s="782"/>
      <c r="AD104" s="783"/>
      <c r="AE104" s="695">
        <f>C104-(W104+Y104+AA104+AC104)</f>
        <v>0</v>
      </c>
      <c r="AF104" s="696">
        <f>(G104)-(X104+Z104+AB104+AD104)</f>
        <v>0</v>
      </c>
    </row>
    <row r="105" spans="1:32" x14ac:dyDescent="0.5">
      <c r="A105" s="86"/>
      <c r="B105" s="310" t="s">
        <v>183</v>
      </c>
      <c r="C105" s="235"/>
      <c r="D105" s="311"/>
      <c r="E105" s="503"/>
      <c r="F105" s="41"/>
      <c r="G105" s="41"/>
      <c r="H105" s="236"/>
      <c r="I105" s="236"/>
      <c r="J105" s="236"/>
      <c r="K105" s="236"/>
      <c r="L105" s="236"/>
      <c r="M105" s="236"/>
      <c r="N105" s="236"/>
      <c r="O105" s="236"/>
      <c r="P105" s="573"/>
      <c r="Q105" s="235"/>
      <c r="R105" s="236"/>
      <c r="S105" s="236"/>
      <c r="T105" s="236"/>
      <c r="U105" s="312"/>
      <c r="V105" s="573"/>
      <c r="W105" s="237"/>
      <c r="X105" s="237"/>
      <c r="Y105" s="236"/>
      <c r="Z105" s="236"/>
      <c r="AA105" s="237"/>
      <c r="AB105" s="237"/>
      <c r="AC105" s="236"/>
      <c r="AD105" s="312"/>
      <c r="AE105" s="308"/>
      <c r="AF105" s="309"/>
    </row>
    <row r="106" spans="1:32" x14ac:dyDescent="0.5">
      <c r="A106" s="86"/>
      <c r="B106" s="462" t="s">
        <v>184</v>
      </c>
      <c r="C106" s="658"/>
      <c r="D106" s="378" t="s">
        <v>1</v>
      </c>
      <c r="E106" s="132" t="s">
        <v>0</v>
      </c>
      <c r="F106" s="139" t="s">
        <v>0</v>
      </c>
      <c r="G106" s="780"/>
      <c r="H106" s="139" t="s">
        <v>0</v>
      </c>
      <c r="I106" s="139" t="s">
        <v>0</v>
      </c>
      <c r="J106" s="139" t="s">
        <v>0</v>
      </c>
      <c r="K106" s="139" t="s">
        <v>0</v>
      </c>
      <c r="L106" s="139" t="s">
        <v>0</v>
      </c>
      <c r="M106" s="139" t="s">
        <v>0</v>
      </c>
      <c r="N106" s="781"/>
      <c r="O106" s="458" t="s">
        <v>0</v>
      </c>
      <c r="P106" s="594">
        <f t="shared" si="41"/>
        <v>0</v>
      </c>
      <c r="Q106" s="845"/>
      <c r="R106" s="653"/>
      <c r="S106" s="654"/>
      <c r="T106" s="687"/>
      <c r="U106" s="891"/>
      <c r="V106" s="875">
        <f t="shared" si="42"/>
        <v>0</v>
      </c>
      <c r="W106" s="782"/>
      <c r="X106" s="783"/>
      <c r="Y106" s="782"/>
      <c r="Z106" s="783"/>
      <c r="AA106" s="785"/>
      <c r="AB106" s="783"/>
      <c r="AC106" s="782"/>
      <c r="AD106" s="783"/>
      <c r="AE106" s="695">
        <f>C106-(W106+Y106+AA106+AC106)</f>
        <v>0</v>
      </c>
      <c r="AF106" s="696">
        <f>(G106)-(X106+Z106+AB106+AD106)</f>
        <v>0</v>
      </c>
    </row>
    <row r="107" spans="1:32" x14ac:dyDescent="0.5">
      <c r="A107" s="84"/>
      <c r="B107" s="303" t="s">
        <v>185</v>
      </c>
      <c r="C107" s="379"/>
      <c r="D107" s="380"/>
      <c r="E107" s="539"/>
      <c r="F107" s="128"/>
      <c r="G107" s="128"/>
      <c r="H107" s="321"/>
      <c r="I107" s="321"/>
      <c r="J107" s="321"/>
      <c r="K107" s="321"/>
      <c r="L107" s="321"/>
      <c r="M107" s="321"/>
      <c r="N107" s="321"/>
      <c r="O107" s="321"/>
      <c r="P107" s="590"/>
      <c r="Q107" s="379"/>
      <c r="R107" s="321"/>
      <c r="S107" s="321"/>
      <c r="T107" s="321"/>
      <c r="U107" s="320"/>
      <c r="V107" s="590"/>
      <c r="W107" s="381"/>
      <c r="X107" s="381"/>
      <c r="Y107" s="321"/>
      <c r="Z107" s="321"/>
      <c r="AA107" s="381"/>
      <c r="AB107" s="381"/>
      <c r="AC107" s="321"/>
      <c r="AD107" s="320"/>
      <c r="AE107" s="308"/>
      <c r="AF107" s="309"/>
    </row>
    <row r="108" spans="1:32" x14ac:dyDescent="0.5">
      <c r="A108" s="86"/>
      <c r="B108" s="281" t="s">
        <v>186</v>
      </c>
      <c r="C108" s="300"/>
      <c r="D108" s="316"/>
      <c r="E108" s="523"/>
      <c r="F108" s="112"/>
      <c r="G108" s="112"/>
      <c r="H108" s="300"/>
      <c r="I108" s="300"/>
      <c r="J108" s="300"/>
      <c r="K108" s="300"/>
      <c r="L108" s="300"/>
      <c r="M108" s="300"/>
      <c r="N108" s="300"/>
      <c r="O108" s="300"/>
      <c r="P108" s="589"/>
      <c r="Q108" s="869"/>
      <c r="R108" s="300"/>
      <c r="S108" s="300"/>
      <c r="T108" s="300"/>
      <c r="U108" s="302"/>
      <c r="V108" s="589"/>
      <c r="W108" s="301"/>
      <c r="X108" s="301"/>
      <c r="Y108" s="300"/>
      <c r="Z108" s="300"/>
      <c r="AA108" s="301"/>
      <c r="AB108" s="301"/>
      <c r="AC108" s="300"/>
      <c r="AD108" s="302"/>
      <c r="AE108" s="308"/>
      <c r="AF108" s="309"/>
    </row>
    <row r="109" spans="1:32" x14ac:dyDescent="0.5">
      <c r="A109" s="39"/>
      <c r="B109" s="38" t="s">
        <v>194</v>
      </c>
      <c r="C109" s="670"/>
      <c r="D109" s="16" t="s">
        <v>1</v>
      </c>
      <c r="E109" s="35" t="s">
        <v>0</v>
      </c>
      <c r="F109" s="34" t="s">
        <v>0</v>
      </c>
      <c r="G109" s="787"/>
      <c r="H109" s="34" t="s">
        <v>0</v>
      </c>
      <c r="I109" s="34" t="s">
        <v>0</v>
      </c>
      <c r="J109" s="34" t="s">
        <v>0</v>
      </c>
      <c r="K109" s="34" t="s">
        <v>0</v>
      </c>
      <c r="L109" s="671"/>
      <c r="M109" s="671"/>
      <c r="N109" s="671"/>
      <c r="O109" s="571" t="s">
        <v>0</v>
      </c>
      <c r="P109" s="594">
        <f t="shared" ref="P109:P123" si="43">C109-(SUM(H109:O109))</f>
        <v>0</v>
      </c>
      <c r="Q109" s="870"/>
      <c r="R109" s="672"/>
      <c r="S109" s="673"/>
      <c r="T109" s="671"/>
      <c r="U109" s="892"/>
      <c r="V109" s="875">
        <f t="shared" ref="V109:V121" si="44">C109-(SUM(Q109:U111))</f>
        <v>0</v>
      </c>
      <c r="W109" s="788"/>
      <c r="X109" s="626"/>
      <c r="Y109" s="628"/>
      <c r="Z109" s="625"/>
      <c r="AA109" s="694"/>
      <c r="AB109" s="626"/>
      <c r="AC109" s="628"/>
      <c r="AD109" s="626"/>
      <c r="AE109" s="695">
        <f>C109-(W109+Y109+AA109+AC109)</f>
        <v>0</v>
      </c>
      <c r="AF109" s="696">
        <f>(G109)-(X109+Z109+AB109+AD109)</f>
        <v>0</v>
      </c>
    </row>
    <row r="110" spans="1:32" x14ac:dyDescent="0.5">
      <c r="A110" s="39"/>
      <c r="B110" s="22" t="s">
        <v>3</v>
      </c>
      <c r="C110" s="27"/>
      <c r="D110" s="42"/>
      <c r="E110" s="41"/>
      <c r="F110" s="25"/>
      <c r="G110" s="40"/>
      <c r="H110" s="40"/>
      <c r="I110" s="24"/>
      <c r="J110" s="24"/>
      <c r="K110" s="25"/>
      <c r="L110" s="25"/>
      <c r="M110" s="25"/>
      <c r="N110" s="24"/>
      <c r="O110" s="24"/>
      <c r="P110" s="549"/>
      <c r="Q110" s="43"/>
      <c r="R110" s="40"/>
      <c r="S110" s="24"/>
      <c r="T110" s="25"/>
      <c r="U110" s="45"/>
      <c r="V110" s="549"/>
      <c r="W110" s="24"/>
      <c r="X110" s="40"/>
      <c r="Y110" s="24"/>
      <c r="Z110" s="40"/>
      <c r="AA110" s="40"/>
      <c r="AB110" s="40"/>
      <c r="AC110" s="40"/>
      <c r="AD110" s="45"/>
      <c r="AE110" s="27"/>
      <c r="AF110" s="45"/>
    </row>
    <row r="111" spans="1:32" x14ac:dyDescent="0.5">
      <c r="A111" s="39"/>
      <c r="B111" s="463" t="s">
        <v>195</v>
      </c>
      <c r="C111" s="600"/>
      <c r="D111" s="36" t="s">
        <v>1</v>
      </c>
      <c r="E111" s="35" t="s">
        <v>0</v>
      </c>
      <c r="F111" s="34" t="s">
        <v>0</v>
      </c>
      <c r="G111" s="792"/>
      <c r="H111" s="34" t="s">
        <v>0</v>
      </c>
      <c r="I111" s="34" t="s">
        <v>0</v>
      </c>
      <c r="J111" s="34" t="s">
        <v>0</v>
      </c>
      <c r="K111" s="34" t="s">
        <v>0</v>
      </c>
      <c r="L111" s="675"/>
      <c r="M111" s="675"/>
      <c r="N111" s="789"/>
      <c r="O111" s="789"/>
      <c r="P111" s="594">
        <f t="shared" si="43"/>
        <v>0</v>
      </c>
      <c r="Q111" s="861"/>
      <c r="R111" s="679"/>
      <c r="S111" s="683"/>
      <c r="T111" s="675"/>
      <c r="U111" s="886"/>
      <c r="V111" s="875">
        <f t="shared" si="44"/>
        <v>0</v>
      </c>
      <c r="W111" s="790"/>
      <c r="X111" s="692"/>
      <c r="Y111" s="694"/>
      <c r="Z111" s="691"/>
      <c r="AA111" s="694"/>
      <c r="AB111" s="692"/>
      <c r="AC111" s="694"/>
      <c r="AD111" s="692"/>
      <c r="AE111" s="695">
        <f>C111-(W111+Y111+AA111+AC111)</f>
        <v>0</v>
      </c>
      <c r="AF111" s="696">
        <f>(G111)-(X111+Z111+AB111+AD111)</f>
        <v>0</v>
      </c>
    </row>
    <row r="112" spans="1:32" x14ac:dyDescent="0.5">
      <c r="A112" s="39"/>
      <c r="B112" s="386" t="s">
        <v>197</v>
      </c>
      <c r="C112" s="669"/>
      <c r="D112" s="52" t="s">
        <v>1</v>
      </c>
      <c r="E112" s="361" t="s">
        <v>0</v>
      </c>
      <c r="F112" s="363" t="s">
        <v>0</v>
      </c>
      <c r="G112" s="793"/>
      <c r="H112" s="34" t="s">
        <v>0</v>
      </c>
      <c r="I112" s="34" t="s">
        <v>0</v>
      </c>
      <c r="J112" s="34" t="s">
        <v>0</v>
      </c>
      <c r="K112" s="34" t="s">
        <v>0</v>
      </c>
      <c r="L112" s="726"/>
      <c r="M112" s="726"/>
      <c r="N112" s="731"/>
      <c r="O112" s="731"/>
      <c r="P112" s="594">
        <f t="shared" si="43"/>
        <v>0</v>
      </c>
      <c r="Q112" s="862"/>
      <c r="R112" s="714"/>
      <c r="S112" s="668"/>
      <c r="T112" s="726"/>
      <c r="U112" s="813"/>
      <c r="V112" s="875">
        <f t="shared" si="44"/>
        <v>0</v>
      </c>
      <c r="W112" s="791"/>
      <c r="X112" s="662"/>
      <c r="Y112" s="664"/>
      <c r="Z112" s="661"/>
      <c r="AA112" s="694"/>
      <c r="AB112" s="662"/>
      <c r="AC112" s="664"/>
      <c r="AD112" s="662"/>
      <c r="AE112" s="695">
        <f>C112-(W112+Y112+AA112+AC112)</f>
        <v>0</v>
      </c>
      <c r="AF112" s="696">
        <f>(G112)-(X112+Z112+AB112+AD112)</f>
        <v>0</v>
      </c>
    </row>
    <row r="113" spans="1:32" x14ac:dyDescent="0.5">
      <c r="A113" s="39"/>
      <c r="B113" s="22" t="s">
        <v>196</v>
      </c>
      <c r="C113" s="43"/>
      <c r="D113" s="42"/>
      <c r="E113" s="41"/>
      <c r="F113" s="41"/>
      <c r="G113" s="40"/>
      <c r="H113" s="40"/>
      <c r="I113" s="40"/>
      <c r="J113" s="40"/>
      <c r="K113" s="41"/>
      <c r="L113" s="41"/>
      <c r="M113" s="41"/>
      <c r="N113" s="40"/>
      <c r="O113" s="40"/>
      <c r="P113" s="586"/>
      <c r="Q113" s="43"/>
      <c r="R113" s="40"/>
      <c r="S113" s="40"/>
      <c r="T113" s="41"/>
      <c r="U113" s="45"/>
      <c r="V113" s="586"/>
      <c r="W113" s="40"/>
      <c r="X113" s="40"/>
      <c r="Y113" s="40"/>
      <c r="Z113" s="40"/>
      <c r="AA113" s="40"/>
      <c r="AB113" s="40"/>
      <c r="AC113" s="40"/>
      <c r="AD113" s="45"/>
      <c r="AE113" s="43"/>
      <c r="AF113" s="45"/>
    </row>
    <row r="114" spans="1:32" x14ac:dyDescent="0.5">
      <c r="A114" s="39"/>
      <c r="B114" s="44" t="s">
        <v>198</v>
      </c>
      <c r="C114" s="600"/>
      <c r="D114" s="36" t="s">
        <v>1</v>
      </c>
      <c r="E114" s="35" t="s">
        <v>0</v>
      </c>
      <c r="F114" s="34" t="s">
        <v>0</v>
      </c>
      <c r="G114" s="792"/>
      <c r="H114" s="34" t="s">
        <v>0</v>
      </c>
      <c r="I114" s="34" t="s">
        <v>0</v>
      </c>
      <c r="J114" s="34" t="s">
        <v>0</v>
      </c>
      <c r="K114" s="34" t="s">
        <v>0</v>
      </c>
      <c r="L114" s="675"/>
      <c r="M114" s="675"/>
      <c r="N114" s="789"/>
      <c r="O114" s="789"/>
      <c r="P114" s="594">
        <f t="shared" si="43"/>
        <v>0</v>
      </c>
      <c r="Q114" s="861"/>
      <c r="R114" s="679"/>
      <c r="S114" s="683"/>
      <c r="T114" s="675"/>
      <c r="U114" s="886"/>
      <c r="V114" s="875">
        <f t="shared" si="44"/>
        <v>0</v>
      </c>
      <c r="W114" s="790"/>
      <c r="X114" s="692"/>
      <c r="Y114" s="694"/>
      <c r="Z114" s="691"/>
      <c r="AA114" s="694"/>
      <c r="AB114" s="692"/>
      <c r="AC114" s="694"/>
      <c r="AD114" s="692"/>
      <c r="AE114" s="695">
        <f>C114-(W114+Y114+AA114+AC114)</f>
        <v>0</v>
      </c>
      <c r="AF114" s="696">
        <f>(G114)-(X114+Z114+AB114+AD114)</f>
        <v>0</v>
      </c>
    </row>
    <row r="115" spans="1:32" x14ac:dyDescent="0.5">
      <c r="A115" s="39"/>
      <c r="B115" s="315" t="s">
        <v>199</v>
      </c>
      <c r="C115" s="600"/>
      <c r="D115" s="36" t="s">
        <v>1</v>
      </c>
      <c r="E115" s="35" t="s">
        <v>0</v>
      </c>
      <c r="F115" s="34" t="s">
        <v>0</v>
      </c>
      <c r="G115" s="792"/>
      <c r="H115" s="34" t="s">
        <v>0</v>
      </c>
      <c r="I115" s="34" t="s">
        <v>0</v>
      </c>
      <c r="J115" s="34" t="s">
        <v>0</v>
      </c>
      <c r="K115" s="34" t="s">
        <v>0</v>
      </c>
      <c r="L115" s="675"/>
      <c r="M115" s="675"/>
      <c r="N115" s="789"/>
      <c r="O115" s="789"/>
      <c r="P115" s="594">
        <f t="shared" si="43"/>
        <v>0</v>
      </c>
      <c r="Q115" s="861"/>
      <c r="R115" s="679"/>
      <c r="S115" s="683"/>
      <c r="T115" s="675"/>
      <c r="U115" s="886"/>
      <c r="V115" s="875">
        <f t="shared" si="44"/>
        <v>0</v>
      </c>
      <c r="W115" s="790"/>
      <c r="X115" s="692"/>
      <c r="Y115" s="694"/>
      <c r="Z115" s="691"/>
      <c r="AA115" s="694"/>
      <c r="AB115" s="692"/>
      <c r="AC115" s="694"/>
      <c r="AD115" s="692"/>
      <c r="AE115" s="695">
        <f>C115-(W115+Y115+AA115+AC115)</f>
        <v>0</v>
      </c>
      <c r="AF115" s="696">
        <f>(G115)-(X115+Z115+AB115+AD115)</f>
        <v>0</v>
      </c>
    </row>
    <row r="116" spans="1:32" x14ac:dyDescent="0.5">
      <c r="A116" s="39"/>
      <c r="B116" s="314" t="s">
        <v>220</v>
      </c>
      <c r="C116" s="27"/>
      <c r="D116" s="26"/>
      <c r="E116" s="25"/>
      <c r="F116" s="25"/>
      <c r="G116" s="24"/>
      <c r="H116" s="24"/>
      <c r="I116" s="24"/>
      <c r="J116" s="24"/>
      <c r="K116" s="25"/>
      <c r="L116" s="25"/>
      <c r="M116" s="25"/>
      <c r="N116" s="24"/>
      <c r="O116" s="24"/>
      <c r="P116" s="549"/>
      <c r="Q116" s="27"/>
      <c r="R116" s="24"/>
      <c r="S116" s="24"/>
      <c r="T116" s="25"/>
      <c r="U116" s="23"/>
      <c r="V116" s="549"/>
      <c r="W116" s="24"/>
      <c r="X116" s="24"/>
      <c r="Y116" s="24"/>
      <c r="Z116" s="24"/>
      <c r="AA116" s="24"/>
      <c r="AB116" s="24"/>
      <c r="AC116" s="24"/>
      <c r="AD116" s="23"/>
      <c r="AE116" s="27"/>
      <c r="AF116" s="23"/>
    </row>
    <row r="117" spans="1:32" x14ac:dyDescent="0.5">
      <c r="A117" s="39"/>
      <c r="B117" s="44" t="s">
        <v>200</v>
      </c>
      <c r="C117" s="600"/>
      <c r="D117" s="36" t="s">
        <v>1</v>
      </c>
      <c r="E117" s="35" t="s">
        <v>0</v>
      </c>
      <c r="F117" s="34" t="s">
        <v>0</v>
      </c>
      <c r="G117" s="792"/>
      <c r="H117" s="34" t="s">
        <v>0</v>
      </c>
      <c r="I117" s="34" t="s">
        <v>0</v>
      </c>
      <c r="J117" s="34" t="s">
        <v>0</v>
      </c>
      <c r="K117" s="34" t="s">
        <v>0</v>
      </c>
      <c r="L117" s="675"/>
      <c r="M117" s="675"/>
      <c r="N117" s="789"/>
      <c r="O117" s="789"/>
      <c r="P117" s="594">
        <f t="shared" si="43"/>
        <v>0</v>
      </c>
      <c r="Q117" s="861"/>
      <c r="R117" s="679"/>
      <c r="S117" s="683"/>
      <c r="T117" s="675"/>
      <c r="U117" s="886"/>
      <c r="V117" s="875">
        <f t="shared" si="44"/>
        <v>0</v>
      </c>
      <c r="W117" s="790"/>
      <c r="X117" s="692"/>
      <c r="Y117" s="694"/>
      <c r="Z117" s="691"/>
      <c r="AA117" s="694"/>
      <c r="AB117" s="692"/>
      <c r="AC117" s="694"/>
      <c r="AD117" s="692"/>
      <c r="AE117" s="695">
        <f>C117-(W117+Y117+AA117+AC117)</f>
        <v>0</v>
      </c>
      <c r="AF117" s="696">
        <f>(G117)-(X117+Z117+AB117+AD117)</f>
        <v>0</v>
      </c>
    </row>
    <row r="118" spans="1:32" x14ac:dyDescent="0.5">
      <c r="A118" s="39"/>
      <c r="B118" s="38" t="s">
        <v>201</v>
      </c>
      <c r="C118" s="17"/>
      <c r="D118" s="16" t="s">
        <v>1</v>
      </c>
      <c r="E118" s="15" t="s">
        <v>0</v>
      </c>
      <c r="F118" s="14" t="s">
        <v>0</v>
      </c>
      <c r="G118" s="794"/>
      <c r="H118" s="34" t="s">
        <v>0</v>
      </c>
      <c r="I118" s="34" t="s">
        <v>0</v>
      </c>
      <c r="J118" s="34" t="s">
        <v>0</v>
      </c>
      <c r="K118" s="34" t="s">
        <v>0</v>
      </c>
      <c r="L118" s="675"/>
      <c r="M118" s="675"/>
      <c r="N118" s="789"/>
      <c r="O118" s="789"/>
      <c r="P118" s="594">
        <f t="shared" si="43"/>
        <v>0</v>
      </c>
      <c r="Q118" s="852"/>
      <c r="R118" s="603"/>
      <c r="S118" s="614"/>
      <c r="T118" s="676"/>
      <c r="U118" s="798"/>
      <c r="V118" s="875">
        <f>C118-(SUM(Q118:U121))</f>
        <v>0</v>
      </c>
      <c r="W118" s="788"/>
      <c r="X118" s="626"/>
      <c r="Y118" s="628"/>
      <c r="Z118" s="625"/>
      <c r="AA118" s="694"/>
      <c r="AB118" s="626"/>
      <c r="AC118" s="628"/>
      <c r="AD118" s="626"/>
      <c r="AE118" s="695">
        <f>C118-(W118+Y118+AA118+AC118)</f>
        <v>0</v>
      </c>
      <c r="AF118" s="696">
        <f>(G118)-(X118+Z118+AB118+AD118)</f>
        <v>0</v>
      </c>
    </row>
    <row r="119" spans="1:32" x14ac:dyDescent="0.5">
      <c r="A119" s="39"/>
      <c r="B119" s="383" t="s">
        <v>202</v>
      </c>
      <c r="C119" s="795"/>
      <c r="D119" s="42"/>
      <c r="E119" s="42"/>
      <c r="F119" s="42"/>
      <c r="G119" s="384"/>
      <c r="H119" s="40"/>
      <c r="I119" s="40"/>
      <c r="J119" s="40"/>
      <c r="K119" s="42"/>
      <c r="L119" s="42"/>
      <c r="M119" s="42"/>
      <c r="N119" s="40"/>
      <c r="O119" s="570"/>
      <c r="P119" s="591"/>
      <c r="Q119" s="43"/>
      <c r="R119" s="40"/>
      <c r="S119" s="40"/>
      <c r="T119" s="42"/>
      <c r="U119" s="45"/>
      <c r="V119" s="591"/>
      <c r="W119" s="40"/>
      <c r="X119" s="40"/>
      <c r="Y119" s="40"/>
      <c r="Z119" s="40"/>
      <c r="AA119" s="40"/>
      <c r="AB119" s="40"/>
      <c r="AC119" s="40"/>
      <c r="AD119" s="45"/>
      <c r="AE119" s="9"/>
      <c r="AF119" s="8"/>
    </row>
    <row r="120" spans="1:32" ht="45" x14ac:dyDescent="0.5">
      <c r="A120" s="184"/>
      <c r="B120" s="183"/>
      <c r="C120" s="182" t="s">
        <v>13</v>
      </c>
      <c r="D120" s="181" t="s">
        <v>12</v>
      </c>
      <c r="E120" s="180" t="s">
        <v>11</v>
      </c>
      <c r="F120" s="177" t="s">
        <v>10</v>
      </c>
      <c r="G120" s="179" t="s">
        <v>9</v>
      </c>
      <c r="H120" s="178" t="s">
        <v>25</v>
      </c>
      <c r="I120" s="177" t="s">
        <v>24</v>
      </c>
      <c r="J120" s="177" t="s">
        <v>23</v>
      </c>
      <c r="K120" s="176" t="s">
        <v>22</v>
      </c>
      <c r="L120" s="395" t="s">
        <v>8</v>
      </c>
      <c r="M120" s="395" t="s">
        <v>226</v>
      </c>
      <c r="N120" s="396" t="s">
        <v>7</v>
      </c>
      <c r="O120" s="455" t="s">
        <v>252</v>
      </c>
      <c r="P120" s="577"/>
      <c r="Q120" s="843" t="s">
        <v>263</v>
      </c>
      <c r="R120" s="229" t="s">
        <v>274</v>
      </c>
      <c r="S120" s="175" t="s">
        <v>275</v>
      </c>
      <c r="T120" s="175" t="s">
        <v>276</v>
      </c>
      <c r="U120" s="879" t="s">
        <v>252</v>
      </c>
      <c r="V120" s="577"/>
      <c r="W120" s="172"/>
      <c r="X120" s="170"/>
      <c r="Y120" s="173"/>
      <c r="Z120" s="170"/>
      <c r="AA120" s="172"/>
      <c r="AB120" s="170"/>
      <c r="AC120" s="171"/>
      <c r="AD120" s="170"/>
      <c r="AE120" s="171"/>
      <c r="AF120" s="170"/>
    </row>
    <row r="121" spans="1:32" x14ac:dyDescent="0.5">
      <c r="A121" s="39"/>
      <c r="B121" s="38" t="s">
        <v>203</v>
      </c>
      <c r="C121" s="600"/>
      <c r="D121" s="36" t="s">
        <v>1</v>
      </c>
      <c r="E121" s="35" t="s">
        <v>0</v>
      </c>
      <c r="F121" s="34" t="s">
        <v>0</v>
      </c>
      <c r="G121" s="792"/>
      <c r="H121" s="34" t="s">
        <v>0</v>
      </c>
      <c r="I121" s="34" t="s">
        <v>0</v>
      </c>
      <c r="J121" s="34" t="s">
        <v>0</v>
      </c>
      <c r="K121" s="34" t="s">
        <v>0</v>
      </c>
      <c r="L121" s="675"/>
      <c r="M121" s="675"/>
      <c r="N121" s="789"/>
      <c r="O121" s="789"/>
      <c r="P121" s="594">
        <f t="shared" si="43"/>
        <v>0</v>
      </c>
      <c r="Q121" s="861"/>
      <c r="R121" s="679"/>
      <c r="S121" s="683"/>
      <c r="T121" s="675"/>
      <c r="U121" s="886"/>
      <c r="V121" s="875">
        <f t="shared" si="44"/>
        <v>0</v>
      </c>
      <c r="W121" s="790"/>
      <c r="X121" s="692"/>
      <c r="Y121" s="694"/>
      <c r="Z121" s="691"/>
      <c r="AA121" s="694"/>
      <c r="AB121" s="692"/>
      <c r="AC121" s="694"/>
      <c r="AD121" s="692"/>
      <c r="AE121" s="695">
        <f>C121-(W121+Y121+AA121+AC121)</f>
        <v>0</v>
      </c>
      <c r="AF121" s="696">
        <f>(G121)-(X121+Z121+AB121+AD121)</f>
        <v>0</v>
      </c>
    </row>
    <row r="122" spans="1:32" x14ac:dyDescent="0.5">
      <c r="A122" s="39"/>
      <c r="B122" s="386" t="s">
        <v>204</v>
      </c>
      <c r="C122" s="27"/>
      <c r="D122" s="26"/>
      <c r="E122" s="25"/>
      <c r="F122" s="25"/>
      <c r="G122" s="24"/>
      <c r="H122" s="24"/>
      <c r="I122" s="24"/>
      <c r="J122" s="24"/>
      <c r="K122" s="25"/>
      <c r="L122" s="25"/>
      <c r="M122" s="25"/>
      <c r="N122" s="24"/>
      <c r="O122" s="24"/>
      <c r="P122" s="549"/>
      <c r="Q122" s="27"/>
      <c r="R122" s="24"/>
      <c r="S122" s="24"/>
      <c r="T122" s="25"/>
      <c r="U122" s="23"/>
      <c r="V122" s="549"/>
      <c r="W122" s="24"/>
      <c r="X122" s="24"/>
      <c r="Y122" s="24"/>
      <c r="Z122" s="24"/>
      <c r="AA122" s="24"/>
      <c r="AB122" s="24"/>
      <c r="AC122" s="24"/>
      <c r="AD122" s="23"/>
      <c r="AE122" s="27"/>
      <c r="AF122" s="23"/>
    </row>
    <row r="123" spans="1:32" x14ac:dyDescent="0.5">
      <c r="A123" s="84"/>
      <c r="B123" s="832" t="s">
        <v>2</v>
      </c>
      <c r="C123" s="833">
        <f>SUM(C119,C114,C112,C111,C117,C109,C121,C115,C118)</f>
        <v>0</v>
      </c>
      <c r="D123" s="706" t="s">
        <v>1</v>
      </c>
      <c r="E123" s="816" t="s">
        <v>0</v>
      </c>
      <c r="F123" s="817" t="s">
        <v>0</v>
      </c>
      <c r="G123" s="834">
        <f>SUM(G119,G114,G112,G111,G117,G109,G121,G115,G118)</f>
        <v>0</v>
      </c>
      <c r="H123" s="816" t="s">
        <v>0</v>
      </c>
      <c r="I123" s="835" t="s">
        <v>0</v>
      </c>
      <c r="J123" s="835" t="s">
        <v>0</v>
      </c>
      <c r="K123" s="835" t="s">
        <v>0</v>
      </c>
      <c r="L123" s="836">
        <f t="shared" ref="L123:AF123" si="45">SUM(L119,L114,L112,L111,L117,L109,L121,L115,L118)</f>
        <v>0</v>
      </c>
      <c r="M123" s="836">
        <f t="shared" si="45"/>
        <v>0</v>
      </c>
      <c r="N123" s="837">
        <f t="shared" si="45"/>
        <v>0</v>
      </c>
      <c r="O123" s="836">
        <f t="shared" si="45"/>
        <v>0</v>
      </c>
      <c r="P123" s="709">
        <f t="shared" si="43"/>
        <v>0</v>
      </c>
      <c r="Q123" s="839">
        <f t="shared" si="45"/>
        <v>0</v>
      </c>
      <c r="R123" s="836">
        <f t="shared" si="45"/>
        <v>0</v>
      </c>
      <c r="S123" s="836">
        <f t="shared" si="45"/>
        <v>0</v>
      </c>
      <c r="T123" s="836">
        <f t="shared" si="45"/>
        <v>0</v>
      </c>
      <c r="U123" s="834">
        <f t="shared" si="45"/>
        <v>0</v>
      </c>
      <c r="V123" s="877">
        <f>C123-(SUM(Q123:U124))</f>
        <v>0</v>
      </c>
      <c r="W123" s="366">
        <f t="shared" si="45"/>
        <v>0</v>
      </c>
      <c r="X123" s="838">
        <f t="shared" si="45"/>
        <v>0</v>
      </c>
      <c r="Y123" s="839">
        <f t="shared" si="45"/>
        <v>0</v>
      </c>
      <c r="Z123" s="838">
        <f t="shared" si="45"/>
        <v>0</v>
      </c>
      <c r="AA123" s="839">
        <f t="shared" si="45"/>
        <v>0</v>
      </c>
      <c r="AB123" s="838">
        <f t="shared" si="45"/>
        <v>0</v>
      </c>
      <c r="AC123" s="839">
        <f t="shared" si="45"/>
        <v>0</v>
      </c>
      <c r="AD123" s="838">
        <f t="shared" si="45"/>
        <v>0</v>
      </c>
      <c r="AE123" s="840">
        <f t="shared" si="45"/>
        <v>0</v>
      </c>
      <c r="AF123" s="841">
        <f t="shared" si="45"/>
        <v>0</v>
      </c>
    </row>
    <row r="124" spans="1:32" x14ac:dyDescent="0.5">
      <c r="A124" s="86"/>
      <c r="B124" s="313" t="s">
        <v>188</v>
      </c>
      <c r="C124" s="236"/>
      <c r="D124" s="311"/>
      <c r="E124" s="503"/>
      <c r="F124" s="41"/>
      <c r="G124" s="41"/>
      <c r="H124" s="464"/>
      <c r="I124" s="464"/>
      <c r="J124" s="464"/>
      <c r="K124" s="464"/>
      <c r="L124" s="236"/>
      <c r="M124" s="236"/>
      <c r="N124" s="236"/>
      <c r="O124" s="236"/>
      <c r="P124" s="573"/>
      <c r="Q124" s="235"/>
      <c r="R124" s="236"/>
      <c r="S124" s="236"/>
      <c r="T124" s="236"/>
      <c r="U124" s="312"/>
      <c r="V124" s="573"/>
      <c r="W124" s="237"/>
      <c r="X124" s="237"/>
      <c r="Y124" s="236"/>
      <c r="Z124" s="236"/>
      <c r="AA124" s="237"/>
      <c r="AB124" s="237"/>
      <c r="AC124" s="236"/>
      <c r="AD124" s="312"/>
      <c r="AE124" s="308"/>
      <c r="AF124" s="309"/>
    </row>
    <row r="125" spans="1:32" x14ac:dyDescent="0.5">
      <c r="A125" s="86"/>
      <c r="B125" s="62" t="s">
        <v>189</v>
      </c>
      <c r="C125" s="43"/>
      <c r="D125" s="42"/>
      <c r="E125" s="503"/>
      <c r="F125" s="503"/>
      <c r="G125" s="40"/>
      <c r="H125" s="503"/>
      <c r="I125" s="503"/>
      <c r="J125" s="503"/>
      <c r="K125" s="503"/>
      <c r="L125" s="503"/>
      <c r="M125" s="40"/>
      <c r="N125" s="503"/>
      <c r="O125" s="503"/>
      <c r="P125" s="572"/>
      <c r="Q125" s="43"/>
      <c r="R125" s="40"/>
      <c r="S125" s="40"/>
      <c r="T125" s="40"/>
      <c r="U125" s="45"/>
      <c r="V125" s="572"/>
      <c r="W125" s="40"/>
      <c r="X125" s="40"/>
      <c r="Y125" s="40"/>
      <c r="Z125" s="40"/>
      <c r="AA125" s="40"/>
      <c r="AB125" s="40"/>
      <c r="AC125" s="40"/>
      <c r="AD125" s="45"/>
      <c r="AE125" s="43"/>
      <c r="AF125" s="45"/>
    </row>
    <row r="126" spans="1:32" x14ac:dyDescent="0.5">
      <c r="A126" s="86"/>
      <c r="B126" s="65" t="s">
        <v>211</v>
      </c>
      <c r="C126" s="796">
        <v>80</v>
      </c>
      <c r="D126" s="133" t="s">
        <v>1</v>
      </c>
      <c r="E126" s="132" t="s">
        <v>0</v>
      </c>
      <c r="F126" s="139" t="s">
        <v>0</v>
      </c>
      <c r="G126" s="798">
        <v>48000</v>
      </c>
      <c r="H126" s="132" t="s">
        <v>0</v>
      </c>
      <c r="I126" s="139" t="s">
        <v>0</v>
      </c>
      <c r="J126" s="139" t="s">
        <v>0</v>
      </c>
      <c r="K126" s="139" t="s">
        <v>0</v>
      </c>
      <c r="L126" s="139" t="s">
        <v>0</v>
      </c>
      <c r="M126" s="139" t="s">
        <v>0</v>
      </c>
      <c r="N126" s="616"/>
      <c r="O126" s="139" t="s">
        <v>0</v>
      </c>
      <c r="P126" s="594">
        <f t="shared" ref="P126:P128" si="46">C126-(SUM(H126:O126))</f>
        <v>80</v>
      </c>
      <c r="Q126" s="852"/>
      <c r="R126" s="603"/>
      <c r="S126" s="614"/>
      <c r="T126" s="616"/>
      <c r="U126" s="798"/>
      <c r="V126" s="875">
        <f t="shared" ref="V126" si="47">C126-(SUM(Q126:U128))</f>
        <v>80</v>
      </c>
      <c r="W126" s="625"/>
      <c r="X126" s="626"/>
      <c r="Y126" s="627"/>
      <c r="Z126" s="626"/>
      <c r="AA126" s="627"/>
      <c r="AB126" s="626"/>
      <c r="AC126" s="628"/>
      <c r="AD126" s="626"/>
      <c r="AE126" s="695">
        <f>C126-(W126+Y126+AA126+AC126)</f>
        <v>80</v>
      </c>
      <c r="AF126" s="696">
        <f>(G126)-(X126+Z126+AB126+AD126)</f>
        <v>48000</v>
      </c>
    </row>
    <row r="127" spans="1:32" x14ac:dyDescent="0.5">
      <c r="A127" s="86"/>
      <c r="B127" s="65" t="s">
        <v>212</v>
      </c>
      <c r="C127" s="796">
        <v>50</v>
      </c>
      <c r="D127" s="133" t="s">
        <v>1</v>
      </c>
      <c r="E127" s="132" t="s">
        <v>0</v>
      </c>
      <c r="F127" s="139" t="s">
        <v>0</v>
      </c>
      <c r="G127" s="798">
        <v>30000</v>
      </c>
      <c r="H127" s="132" t="s">
        <v>0</v>
      </c>
      <c r="I127" s="139" t="s">
        <v>0</v>
      </c>
      <c r="J127" s="139" t="s">
        <v>0</v>
      </c>
      <c r="K127" s="139" t="s">
        <v>0</v>
      </c>
      <c r="L127" s="139" t="s">
        <v>0</v>
      </c>
      <c r="M127" s="139" t="s">
        <v>0</v>
      </c>
      <c r="N127" s="616"/>
      <c r="O127" s="139" t="s">
        <v>0</v>
      </c>
      <c r="P127" s="594">
        <f t="shared" si="46"/>
        <v>50</v>
      </c>
      <c r="Q127" s="852"/>
      <c r="R127" s="603"/>
      <c r="S127" s="614"/>
      <c r="T127" s="616"/>
      <c r="U127" s="798"/>
      <c r="V127" s="875">
        <f>C127-(SUM(Q127:U129))</f>
        <v>50</v>
      </c>
      <c r="W127" s="625"/>
      <c r="X127" s="626"/>
      <c r="Y127" s="627"/>
      <c r="Z127" s="626"/>
      <c r="AA127" s="627"/>
      <c r="AB127" s="626"/>
      <c r="AC127" s="628"/>
      <c r="AD127" s="626"/>
      <c r="AE127" s="695">
        <f>C127-(W127+Y127+AA127+AC127)</f>
        <v>50</v>
      </c>
      <c r="AF127" s="696">
        <f>(G127)-(X127+Z127+AB127+AD127)</f>
        <v>30000</v>
      </c>
    </row>
    <row r="128" spans="1:32" x14ac:dyDescent="0.5">
      <c r="A128" s="84"/>
      <c r="B128" s="65" t="s">
        <v>190</v>
      </c>
      <c r="C128" s="797">
        <v>420</v>
      </c>
      <c r="D128" s="317" t="s">
        <v>1</v>
      </c>
      <c r="E128" s="318" t="s">
        <v>0</v>
      </c>
      <c r="F128" s="228" t="s">
        <v>0</v>
      </c>
      <c r="G128" s="799">
        <v>63000</v>
      </c>
      <c r="H128" s="132" t="s">
        <v>0</v>
      </c>
      <c r="I128" s="139" t="s">
        <v>0</v>
      </c>
      <c r="J128" s="139" t="s">
        <v>0</v>
      </c>
      <c r="K128" s="139" t="s">
        <v>0</v>
      </c>
      <c r="L128" s="139" t="s">
        <v>0</v>
      </c>
      <c r="M128" s="139" t="s">
        <v>0</v>
      </c>
      <c r="N128" s="616"/>
      <c r="O128" s="139" t="s">
        <v>0</v>
      </c>
      <c r="P128" s="594">
        <f t="shared" si="46"/>
        <v>420</v>
      </c>
      <c r="Q128" s="871"/>
      <c r="R128" s="800"/>
      <c r="S128" s="801"/>
      <c r="T128" s="616"/>
      <c r="U128" s="799"/>
      <c r="V128" s="875">
        <f>C128-(SUM(Q128:U130))</f>
        <v>420</v>
      </c>
      <c r="W128" s="802"/>
      <c r="X128" s="803"/>
      <c r="Y128" s="804"/>
      <c r="Z128" s="803"/>
      <c r="AA128" s="804"/>
      <c r="AB128" s="803"/>
      <c r="AC128" s="805"/>
      <c r="AD128" s="803"/>
      <c r="AE128" s="695">
        <f>C128-(W128+Y128+AA128+AC128)</f>
        <v>420</v>
      </c>
      <c r="AF128" s="696">
        <f>(G128)-(X128+Z128+AB128+AD128)</f>
        <v>63000</v>
      </c>
    </row>
    <row r="129" spans="1:32" x14ac:dyDescent="0.5">
      <c r="A129" s="86"/>
      <c r="B129" s="281" t="s">
        <v>239</v>
      </c>
      <c r="C129" s="300"/>
      <c r="D129" s="316"/>
      <c r="E129" s="523"/>
      <c r="F129" s="112"/>
      <c r="G129" s="112"/>
      <c r="H129" s="300"/>
      <c r="I129" s="300"/>
      <c r="J129" s="300"/>
      <c r="K129" s="300"/>
      <c r="L129" s="300"/>
      <c r="M129" s="300"/>
      <c r="N129" s="300"/>
      <c r="O129" s="300"/>
      <c r="P129" s="589"/>
      <c r="Q129" s="869"/>
      <c r="R129" s="300"/>
      <c r="S129" s="300"/>
      <c r="T129" s="300"/>
      <c r="U129" s="302"/>
      <c r="V129" s="589"/>
      <c r="W129" s="301"/>
      <c r="X129" s="301"/>
      <c r="Y129" s="300"/>
      <c r="Z129" s="300"/>
      <c r="AA129" s="301"/>
      <c r="AB129" s="301"/>
      <c r="AC129" s="300"/>
      <c r="AD129" s="302"/>
      <c r="AE129" s="308"/>
      <c r="AF129" s="309"/>
    </row>
    <row r="130" spans="1:32" x14ac:dyDescent="0.5">
      <c r="A130" s="86"/>
      <c r="B130" s="310" t="s">
        <v>210</v>
      </c>
      <c r="C130" s="235"/>
      <c r="D130" s="311"/>
      <c r="E130" s="503"/>
      <c r="F130" s="503"/>
      <c r="G130" s="41"/>
      <c r="H130" s="236"/>
      <c r="I130" s="236"/>
      <c r="J130" s="236"/>
      <c r="K130" s="236"/>
      <c r="L130" s="236"/>
      <c r="M130" s="236"/>
      <c r="N130" s="236"/>
      <c r="O130" s="236"/>
      <c r="P130" s="573"/>
      <c r="Q130" s="235"/>
      <c r="R130" s="236"/>
      <c r="S130" s="236"/>
      <c r="T130" s="236"/>
      <c r="U130" s="312"/>
      <c r="V130" s="573"/>
      <c r="W130" s="237"/>
      <c r="X130" s="237"/>
      <c r="Y130" s="236"/>
      <c r="Z130" s="236"/>
      <c r="AA130" s="237"/>
      <c r="AB130" s="237"/>
      <c r="AC130" s="236"/>
      <c r="AD130" s="312"/>
      <c r="AE130" s="308"/>
      <c r="AF130" s="309"/>
    </row>
    <row r="131" spans="1:32" x14ac:dyDescent="0.5">
      <c r="A131" s="86"/>
      <c r="B131" s="64" t="s">
        <v>238</v>
      </c>
      <c r="C131" s="669">
        <v>68</v>
      </c>
      <c r="D131" s="133" t="s">
        <v>1</v>
      </c>
      <c r="E131" s="132" t="s">
        <v>0</v>
      </c>
      <c r="F131" s="139" t="s">
        <v>0</v>
      </c>
      <c r="G131" s="813">
        <v>60000</v>
      </c>
      <c r="H131" s="139" t="s">
        <v>0</v>
      </c>
      <c r="I131" s="139" t="s">
        <v>0</v>
      </c>
      <c r="J131" s="139" t="s">
        <v>0</v>
      </c>
      <c r="K131" s="139" t="s">
        <v>0</v>
      </c>
      <c r="L131" s="139" t="s">
        <v>0</v>
      </c>
      <c r="M131" s="616"/>
      <c r="N131" s="448" t="s">
        <v>0</v>
      </c>
      <c r="O131" s="458" t="s">
        <v>0</v>
      </c>
      <c r="P131" s="594">
        <f t="shared" ref="P131:P135" si="48">C131-(SUM(H131:O131))</f>
        <v>68</v>
      </c>
      <c r="Q131" s="862"/>
      <c r="R131" s="714"/>
      <c r="S131" s="668"/>
      <c r="T131" s="616"/>
      <c r="U131" s="813"/>
      <c r="V131" s="875">
        <f t="shared" ref="V131:V137" si="49">C131-(SUM(Q131:U133))</f>
        <v>68</v>
      </c>
      <c r="W131" s="661"/>
      <c r="X131" s="662"/>
      <c r="Y131" s="663"/>
      <c r="Z131" s="662"/>
      <c r="AA131" s="663"/>
      <c r="AB131" s="662"/>
      <c r="AC131" s="664"/>
      <c r="AD131" s="662"/>
      <c r="AE131" s="695">
        <f>C131-(W131+Y131+AA131+AC131)</f>
        <v>68</v>
      </c>
      <c r="AF131" s="696">
        <f>(G131)-(X131+Z131+AB131+AD131)</f>
        <v>60000</v>
      </c>
    </row>
    <row r="132" spans="1:32" x14ac:dyDescent="0.5">
      <c r="A132" s="86"/>
      <c r="B132" s="64" t="s">
        <v>236</v>
      </c>
      <c r="C132" s="669">
        <v>40</v>
      </c>
      <c r="D132" s="133" t="s">
        <v>1</v>
      </c>
      <c r="E132" s="132" t="s">
        <v>0</v>
      </c>
      <c r="F132" s="139" t="s">
        <v>0</v>
      </c>
      <c r="G132" s="813"/>
      <c r="H132" s="139" t="s">
        <v>0</v>
      </c>
      <c r="I132" s="139" t="s">
        <v>0</v>
      </c>
      <c r="J132" s="139" t="s">
        <v>0</v>
      </c>
      <c r="K132" s="139" t="s">
        <v>0</v>
      </c>
      <c r="L132" s="616"/>
      <c r="M132" s="139" t="s">
        <v>0</v>
      </c>
      <c r="N132" s="448" t="s">
        <v>0</v>
      </c>
      <c r="O132" s="448" t="s">
        <v>0</v>
      </c>
      <c r="P132" s="594">
        <f t="shared" si="48"/>
        <v>40</v>
      </c>
      <c r="Q132" s="862"/>
      <c r="R132" s="714"/>
      <c r="S132" s="668"/>
      <c r="T132" s="616"/>
      <c r="U132" s="813"/>
      <c r="V132" s="875">
        <f t="shared" si="49"/>
        <v>40</v>
      </c>
      <c r="W132" s="661"/>
      <c r="X132" s="662"/>
      <c r="Y132" s="663"/>
      <c r="Z132" s="662"/>
      <c r="AA132" s="663"/>
      <c r="AB132" s="662"/>
      <c r="AC132" s="664"/>
      <c r="AD132" s="662"/>
      <c r="AE132" s="695">
        <f>C132-(W132+Y132+AA132+AC132)</f>
        <v>40</v>
      </c>
      <c r="AF132" s="696">
        <f>(G132)-(X132+Z132+AB132+AD132)</f>
        <v>0</v>
      </c>
    </row>
    <row r="133" spans="1:32" x14ac:dyDescent="0.5">
      <c r="A133" s="86"/>
      <c r="B133" s="496" t="s">
        <v>237</v>
      </c>
      <c r="C133" s="814">
        <v>40</v>
      </c>
      <c r="D133" s="317" t="s">
        <v>1</v>
      </c>
      <c r="E133" s="318" t="s">
        <v>0</v>
      </c>
      <c r="F133" s="228" t="s">
        <v>0</v>
      </c>
      <c r="G133" s="812">
        <v>36000</v>
      </c>
      <c r="H133" s="228" t="s">
        <v>0</v>
      </c>
      <c r="I133" s="228" t="s">
        <v>0</v>
      </c>
      <c r="J133" s="228" t="s">
        <v>0</v>
      </c>
      <c r="K133" s="228" t="s">
        <v>0</v>
      </c>
      <c r="L133" s="228" t="s">
        <v>0</v>
      </c>
      <c r="M133" s="613"/>
      <c r="N133" s="498" t="s">
        <v>0</v>
      </c>
      <c r="O133" s="498" t="s">
        <v>0</v>
      </c>
      <c r="P133" s="705">
        <f t="shared" si="48"/>
        <v>40</v>
      </c>
      <c r="Q133" s="872"/>
      <c r="R133" s="725"/>
      <c r="S133" s="715"/>
      <c r="T133" s="613"/>
      <c r="U133" s="812"/>
      <c r="V133" s="876">
        <f>C133-(SUM(Q133:U135))</f>
        <v>40</v>
      </c>
      <c r="W133" s="806"/>
      <c r="X133" s="807"/>
      <c r="Y133" s="808"/>
      <c r="Z133" s="807"/>
      <c r="AA133" s="808"/>
      <c r="AB133" s="807"/>
      <c r="AC133" s="809"/>
      <c r="AD133" s="807"/>
      <c r="AE133" s="695">
        <f>C133-(W133+Y133+AA133+AC133)</f>
        <v>40</v>
      </c>
      <c r="AF133" s="696">
        <f>(G133)-(X133+Z133+AB133+AD133)</f>
        <v>36000</v>
      </c>
    </row>
    <row r="134" spans="1:32" x14ac:dyDescent="0.5">
      <c r="A134" s="86"/>
      <c r="B134" s="706" t="s">
        <v>2</v>
      </c>
      <c r="C134" s="815">
        <f>SUM(C131:C133)</f>
        <v>148</v>
      </c>
      <c r="D134" s="706" t="s">
        <v>1</v>
      </c>
      <c r="E134" s="816" t="s">
        <v>0</v>
      </c>
      <c r="F134" s="817" t="s">
        <v>0</v>
      </c>
      <c r="G134" s="818">
        <f>SUM(G131:G133)</f>
        <v>96000</v>
      </c>
      <c r="H134" s="129" t="s">
        <v>0</v>
      </c>
      <c r="I134" s="129" t="s">
        <v>0</v>
      </c>
      <c r="J134" s="129" t="s">
        <v>0</v>
      </c>
      <c r="K134" s="553" t="s">
        <v>0</v>
      </c>
      <c r="L134" s="819">
        <f>SUM(L131:L133)</f>
        <v>0</v>
      </c>
      <c r="M134" s="819">
        <f>SUM(M131:M133)</f>
        <v>0</v>
      </c>
      <c r="N134" s="750" t="s">
        <v>0</v>
      </c>
      <c r="O134" s="553" t="s">
        <v>0</v>
      </c>
      <c r="P134" s="709">
        <f t="shared" si="48"/>
        <v>148</v>
      </c>
      <c r="Q134" s="873">
        <f>SUM(Q131:Q133)</f>
        <v>0</v>
      </c>
      <c r="R134" s="819">
        <f t="shared" ref="R134:U134" si="50">SUM(R131:R133)</f>
        <v>0</v>
      </c>
      <c r="S134" s="819">
        <f t="shared" si="50"/>
        <v>0</v>
      </c>
      <c r="T134" s="819">
        <f t="shared" si="50"/>
        <v>0</v>
      </c>
      <c r="U134" s="818">
        <f t="shared" si="50"/>
        <v>0</v>
      </c>
      <c r="V134" s="877">
        <f>C134-(SUM(Q134:U136))</f>
        <v>148</v>
      </c>
      <c r="W134" s="820">
        <f t="shared" ref="W134" si="51">SUM(W131:W133)</f>
        <v>0</v>
      </c>
      <c r="X134" s="821">
        <f t="shared" ref="X134:AD134" si="52">SUM(X131:X133)</f>
        <v>0</v>
      </c>
      <c r="Y134" s="822">
        <f t="shared" si="52"/>
        <v>0</v>
      </c>
      <c r="Z134" s="821">
        <f t="shared" si="52"/>
        <v>0</v>
      </c>
      <c r="AA134" s="823">
        <f t="shared" si="52"/>
        <v>0</v>
      </c>
      <c r="AB134" s="822">
        <f t="shared" si="52"/>
        <v>0</v>
      </c>
      <c r="AC134" s="823">
        <f t="shared" si="52"/>
        <v>0</v>
      </c>
      <c r="AD134" s="821">
        <f t="shared" si="52"/>
        <v>0</v>
      </c>
      <c r="AE134" s="810">
        <f>C134-(W134+Y134+AA134+AC134)</f>
        <v>148</v>
      </c>
      <c r="AF134" s="811">
        <f>(G134)-(X134+Z134+AB134+AD134)</f>
        <v>96000</v>
      </c>
    </row>
    <row r="135" spans="1:32" x14ac:dyDescent="0.5">
      <c r="A135" s="86"/>
      <c r="B135" s="499" t="s">
        <v>221</v>
      </c>
      <c r="C135" s="824"/>
      <c r="D135" s="385" t="s">
        <v>1</v>
      </c>
      <c r="E135" s="228" t="s">
        <v>0</v>
      </c>
      <c r="F135" s="228" t="s">
        <v>0</v>
      </c>
      <c r="G135" s="829"/>
      <c r="H135" s="139" t="s">
        <v>0</v>
      </c>
      <c r="I135" s="139" t="s">
        <v>0</v>
      </c>
      <c r="J135" s="139" t="s">
        <v>0</v>
      </c>
      <c r="K135" s="139" t="s">
        <v>0</v>
      </c>
      <c r="L135" s="139" t="s">
        <v>0</v>
      </c>
      <c r="M135" s="139" t="s">
        <v>0</v>
      </c>
      <c r="N135" s="825"/>
      <c r="O135" s="448" t="s">
        <v>0</v>
      </c>
      <c r="P135" s="594">
        <f t="shared" si="48"/>
        <v>0</v>
      </c>
      <c r="Q135" s="874"/>
      <c r="R135" s="826"/>
      <c r="S135" s="825"/>
      <c r="T135" s="825"/>
      <c r="U135" s="893"/>
      <c r="V135" s="875">
        <f>C135-(SUM(Q135:U137))</f>
        <v>0</v>
      </c>
      <c r="W135" s="827"/>
      <c r="X135" s="828"/>
      <c r="Y135" s="827"/>
      <c r="Z135" s="828"/>
      <c r="AA135" s="830"/>
      <c r="AB135" s="828"/>
      <c r="AC135" s="827"/>
      <c r="AD135" s="828"/>
      <c r="AE135" s="695">
        <f>C135-(W135+Y135+AA135+AC135)</f>
        <v>0</v>
      </c>
      <c r="AF135" s="696">
        <f>(G135)-(X135+Z135+AB135+AD135)</f>
        <v>0</v>
      </c>
    </row>
    <row r="136" spans="1:32" x14ac:dyDescent="0.5">
      <c r="A136" s="86"/>
      <c r="B136" s="304" t="s">
        <v>191</v>
      </c>
      <c r="C136" s="235"/>
      <c r="D136" s="311"/>
      <c r="E136" s="41"/>
      <c r="F136" s="41"/>
      <c r="G136" s="41"/>
      <c r="H136" s="236"/>
      <c r="I136" s="236"/>
      <c r="J136" s="236"/>
      <c r="K136" s="236"/>
      <c r="L136" s="236"/>
      <c r="M136" s="236"/>
      <c r="N136" s="236"/>
      <c r="O136" s="236"/>
      <c r="P136" s="573"/>
      <c r="Q136" s="235"/>
      <c r="R136" s="236"/>
      <c r="S136" s="236"/>
      <c r="T136" s="236"/>
      <c r="U136" s="312"/>
      <c r="V136" s="573"/>
      <c r="W136" s="237"/>
      <c r="X136" s="237"/>
      <c r="Y136" s="236"/>
      <c r="Z136" s="236"/>
      <c r="AA136" s="237"/>
      <c r="AB136" s="237"/>
      <c r="AC136" s="236"/>
      <c r="AD136" s="312"/>
      <c r="AE136" s="308"/>
      <c r="AF136" s="309"/>
    </row>
    <row r="137" spans="1:32" x14ac:dyDescent="0.5">
      <c r="A137" s="86"/>
      <c r="B137" s="303" t="s">
        <v>222</v>
      </c>
      <c r="C137" s="658">
        <v>1</v>
      </c>
      <c r="D137" s="385" t="s">
        <v>14</v>
      </c>
      <c r="E137" s="132" t="s">
        <v>0</v>
      </c>
      <c r="F137" s="139" t="s">
        <v>0</v>
      </c>
      <c r="G137" s="831">
        <v>10000</v>
      </c>
      <c r="H137" s="95" t="s">
        <v>0</v>
      </c>
      <c r="I137" s="95" t="s">
        <v>0</v>
      </c>
      <c r="J137" s="95" t="s">
        <v>0</v>
      </c>
      <c r="K137" s="95" t="s">
        <v>0</v>
      </c>
      <c r="L137" s="95" t="s">
        <v>0</v>
      </c>
      <c r="M137" s="95" t="s">
        <v>0</v>
      </c>
      <c r="N137" s="95" t="s">
        <v>0</v>
      </c>
      <c r="O137" s="761"/>
      <c r="P137" s="594">
        <f t="shared" ref="P137" si="53">C137-(SUM(H137:O137))</f>
        <v>1</v>
      </c>
      <c r="Q137" s="845"/>
      <c r="R137" s="653"/>
      <c r="S137" s="654"/>
      <c r="T137" s="654"/>
      <c r="U137" s="891"/>
      <c r="V137" s="875">
        <f t="shared" si="49"/>
        <v>1</v>
      </c>
      <c r="W137" s="782"/>
      <c r="X137" s="783"/>
      <c r="Y137" s="782"/>
      <c r="Z137" s="783"/>
      <c r="AA137" s="785"/>
      <c r="AB137" s="783"/>
      <c r="AC137" s="782"/>
      <c r="AD137" s="783"/>
      <c r="AE137" s="695">
        <f>C137-(W137+Y137+AA137+AC137)</f>
        <v>1</v>
      </c>
      <c r="AF137" s="696">
        <f>(G137)-(X137+Z137+AB137+AD137)</f>
        <v>10000</v>
      </c>
    </row>
    <row r="138" spans="1:32" x14ac:dyDescent="0.5">
      <c r="A138" s="84"/>
      <c r="B138" s="307" t="s">
        <v>192</v>
      </c>
      <c r="C138" s="379"/>
      <c r="D138" s="380"/>
      <c r="E138" s="539"/>
      <c r="F138" s="539"/>
      <c r="G138" s="128"/>
      <c r="H138" s="321"/>
      <c r="I138" s="321"/>
      <c r="J138" s="321"/>
      <c r="K138" s="321"/>
      <c r="L138" s="321"/>
      <c r="M138" s="321"/>
      <c r="N138" s="321"/>
      <c r="O138" s="321"/>
      <c r="P138" s="590"/>
      <c r="Q138" s="379"/>
      <c r="R138" s="321"/>
      <c r="S138" s="321"/>
      <c r="T138" s="321"/>
      <c r="U138" s="320"/>
      <c r="V138" s="590"/>
      <c r="W138" s="381"/>
      <c r="X138" s="381"/>
      <c r="Y138" s="321"/>
      <c r="Z138" s="321"/>
      <c r="AA138" s="381"/>
      <c r="AB138" s="381"/>
      <c r="AC138" s="321"/>
      <c r="AD138" s="320"/>
      <c r="AE138" s="308"/>
      <c r="AF138" s="309"/>
    </row>
    <row r="139" spans="1:32" x14ac:dyDescent="0.5">
      <c r="A139" s="86"/>
      <c r="B139" s="281" t="s">
        <v>240</v>
      </c>
      <c r="C139" s="300"/>
      <c r="D139" s="316"/>
      <c r="E139" s="523"/>
      <c r="F139" s="112"/>
      <c r="G139" s="112"/>
      <c r="H139" s="300"/>
      <c r="I139" s="300"/>
      <c r="J139" s="300"/>
      <c r="K139" s="300"/>
      <c r="L139" s="300"/>
      <c r="M139" s="300"/>
      <c r="N139" s="300"/>
      <c r="O139" s="300"/>
      <c r="P139" s="589"/>
      <c r="Q139" s="869"/>
      <c r="R139" s="300"/>
      <c r="S139" s="300"/>
      <c r="T139" s="300"/>
      <c r="U139" s="302"/>
      <c r="V139" s="589"/>
      <c r="W139" s="301"/>
      <c r="X139" s="301"/>
      <c r="Y139" s="300"/>
      <c r="Z139" s="300"/>
      <c r="AA139" s="301"/>
      <c r="AB139" s="301"/>
      <c r="AC139" s="300"/>
      <c r="AD139" s="302"/>
      <c r="AE139" s="308"/>
      <c r="AF139" s="309"/>
    </row>
    <row r="140" spans="1:32" x14ac:dyDescent="0.5">
      <c r="A140" s="86"/>
      <c r="B140" s="310" t="s">
        <v>241</v>
      </c>
      <c r="C140" s="606"/>
      <c r="D140" s="385" t="s">
        <v>14</v>
      </c>
      <c r="E140" s="132" t="s">
        <v>0</v>
      </c>
      <c r="F140" s="139" t="s">
        <v>0</v>
      </c>
      <c r="G140" s="757"/>
      <c r="H140" s="95" t="s">
        <v>0</v>
      </c>
      <c r="I140" s="95" t="s">
        <v>0</v>
      </c>
      <c r="J140" s="95" t="s">
        <v>0</v>
      </c>
      <c r="K140" s="95" t="s">
        <v>0</v>
      </c>
      <c r="L140" s="687"/>
      <c r="M140" s="687"/>
      <c r="N140" s="761"/>
      <c r="O140" s="761"/>
      <c r="P140" s="594">
        <f t="shared" ref="P140" si="54">C140-(SUM(H140:O140))</f>
        <v>0</v>
      </c>
      <c r="Q140" s="867"/>
      <c r="R140" s="760"/>
      <c r="S140" s="761"/>
      <c r="T140" s="613"/>
      <c r="U140" s="889"/>
      <c r="V140" s="875">
        <f t="shared" ref="V140" si="55">C140-(SUM(Q140:U142))</f>
        <v>0</v>
      </c>
      <c r="W140" s="762"/>
      <c r="X140" s="769"/>
      <c r="Y140" s="762"/>
      <c r="Z140" s="769"/>
      <c r="AA140" s="777"/>
      <c r="AB140" s="769"/>
      <c r="AC140" s="762"/>
      <c r="AD140" s="769"/>
      <c r="AE140" s="695">
        <f>C140-(W140+Y140+AA140+AC140)</f>
        <v>0</v>
      </c>
      <c r="AF140" s="696">
        <f>(G140)-(X140+Z140+AB140+AD140)</f>
        <v>0</v>
      </c>
    </row>
    <row r="141" spans="1:32" x14ac:dyDescent="0.5">
      <c r="A141" s="84"/>
      <c r="B141" s="306" t="s">
        <v>193</v>
      </c>
      <c r="C141" s="379"/>
      <c r="D141" s="380"/>
      <c r="E141" s="539"/>
      <c r="F141" s="128"/>
      <c r="G141" s="128"/>
      <c r="H141" s="321"/>
      <c r="I141" s="321"/>
      <c r="J141" s="321"/>
      <c r="K141" s="321"/>
      <c r="L141" s="321"/>
      <c r="M141" s="321"/>
      <c r="N141" s="321"/>
      <c r="O141" s="321"/>
      <c r="P141" s="590"/>
      <c r="Q141" s="379"/>
      <c r="R141" s="321"/>
      <c r="S141" s="321"/>
      <c r="T141" s="321"/>
      <c r="U141" s="320"/>
      <c r="V141" s="590"/>
      <c r="W141" s="381"/>
      <c r="X141" s="381"/>
      <c r="Y141" s="321"/>
      <c r="Z141" s="321"/>
      <c r="AA141" s="381"/>
      <c r="AB141" s="381"/>
      <c r="AC141" s="321"/>
      <c r="AD141" s="320"/>
      <c r="AE141" s="232"/>
      <c r="AF141" s="233"/>
    </row>
  </sheetData>
  <mergeCells count="21">
    <mergeCell ref="W5:X5"/>
    <mergeCell ref="Y5:Z5"/>
    <mergeCell ref="AA5:AB5"/>
    <mergeCell ref="AC5:AD5"/>
    <mergeCell ref="AE5:AF5"/>
    <mergeCell ref="A1:AF1"/>
    <mergeCell ref="A2:AF2"/>
    <mergeCell ref="A3:A6"/>
    <mergeCell ref="B3:B6"/>
    <mergeCell ref="C3:D6"/>
    <mergeCell ref="E3:G6"/>
    <mergeCell ref="H3:O6"/>
    <mergeCell ref="P3:P6"/>
    <mergeCell ref="Q3:U6"/>
    <mergeCell ref="V3:V6"/>
    <mergeCell ref="W3:AD3"/>
    <mergeCell ref="AE3:AF4"/>
    <mergeCell ref="W4:X4"/>
    <mergeCell ref="Y4:Z4"/>
    <mergeCell ref="AA4:AB4"/>
    <mergeCell ref="AC4:AD4"/>
  </mergeCells>
  <printOptions horizontalCentered="1"/>
  <pageMargins left="0" right="0" top="0.39370078740157483" bottom="0.39370078740157483" header="0" footer="0"/>
  <pageSetup paperSize="9" scale="59" fitToHeight="0" orientation="landscape" r:id="rId1"/>
  <rowBreaks count="2" manualBreakCount="2">
    <brk id="87" max="16383" man="1"/>
    <brk id="119" max="16383" man="1"/>
  </rowBreaks>
  <colBreaks count="1" manualBreakCount="1">
    <brk id="14" max="13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90" zoomScaleNormal="90" zoomScaleSheetLayoutView="85" workbookViewId="0">
      <pane xSplit="2" ySplit="4" topLeftCell="C5" activePane="bottomRight" state="frozen"/>
      <selection pane="topRight" activeCell="C1" sqref="C1"/>
      <selection pane="bottomLeft" activeCell="A4" sqref="A4"/>
      <selection pane="bottomRight" activeCell="I14" sqref="I14"/>
    </sheetView>
  </sheetViews>
  <sheetFormatPr defaultColWidth="26.25" defaultRowHeight="24" x14ac:dyDescent="0.2"/>
  <cols>
    <col min="1" max="1" width="3.125" style="220" bestFit="1" customWidth="1"/>
    <col min="2" max="2" width="31.25" style="221" customWidth="1"/>
    <col min="3" max="3" width="34.375" style="220" customWidth="1"/>
    <col min="4" max="4" width="13.25" style="220" customWidth="1"/>
    <col min="5" max="5" width="10" style="220" customWidth="1"/>
    <col min="6" max="6" width="6.625" style="220" customWidth="1"/>
    <col min="7" max="7" width="21.375" style="220" customWidth="1"/>
    <col min="8" max="8" width="26" style="190" bestFit="1" customWidth="1"/>
    <col min="9" max="9" width="10.875" style="190" customWidth="1"/>
    <col min="10" max="10" width="12.75" style="222" bestFit="1" customWidth="1"/>
    <col min="11" max="12" width="6.125" style="220" customWidth="1"/>
    <col min="13" max="13" width="15.375" style="220" customWidth="1"/>
    <col min="14" max="14" width="13.125" style="220" customWidth="1"/>
    <col min="15" max="15" width="10.625" style="220" hidden="1" customWidth="1"/>
    <col min="16" max="255" width="26.25" style="190"/>
    <col min="256" max="256" width="2.625" style="190" bestFit="1" customWidth="1"/>
    <col min="257" max="259" width="25" style="190" customWidth="1"/>
    <col min="260" max="260" width="26" style="190" bestFit="1" customWidth="1"/>
    <col min="261" max="264" width="10.5" style="190" bestFit="1" customWidth="1"/>
    <col min="265" max="265" width="11" style="190" customWidth="1"/>
    <col min="266" max="266" width="3.5" style="190" customWidth="1"/>
    <col min="267" max="267" width="5.125" style="190" customWidth="1"/>
    <col min="268" max="268" width="12.75" style="190" bestFit="1" customWidth="1"/>
    <col min="269" max="269" width="10.625" style="190" bestFit="1" customWidth="1"/>
    <col min="270" max="270" width="11.875" style="190" bestFit="1" customWidth="1"/>
    <col min="271" max="511" width="26.25" style="190"/>
    <col min="512" max="512" width="2.625" style="190" bestFit="1" customWidth="1"/>
    <col min="513" max="515" width="25" style="190" customWidth="1"/>
    <col min="516" max="516" width="26" style="190" bestFit="1" customWidth="1"/>
    <col min="517" max="520" width="10.5" style="190" bestFit="1" customWidth="1"/>
    <col min="521" max="521" width="11" style="190" customWidth="1"/>
    <col min="522" max="522" width="3.5" style="190" customWidth="1"/>
    <col min="523" max="523" width="5.125" style="190" customWidth="1"/>
    <col min="524" max="524" width="12.75" style="190" bestFit="1" customWidth="1"/>
    <col min="525" max="525" width="10.625" style="190" bestFit="1" customWidth="1"/>
    <col min="526" max="526" width="11.875" style="190" bestFit="1" customWidth="1"/>
    <col min="527" max="767" width="26.25" style="190"/>
    <col min="768" max="768" width="2.625" style="190" bestFit="1" customWidth="1"/>
    <col min="769" max="771" width="25" style="190" customWidth="1"/>
    <col min="772" max="772" width="26" style="190" bestFit="1" customWidth="1"/>
    <col min="773" max="776" width="10.5" style="190" bestFit="1" customWidth="1"/>
    <col min="777" max="777" width="11" style="190" customWidth="1"/>
    <col min="778" max="778" width="3.5" style="190" customWidth="1"/>
    <col min="779" max="779" width="5.125" style="190" customWidth="1"/>
    <col min="780" max="780" width="12.75" style="190" bestFit="1" customWidth="1"/>
    <col min="781" max="781" width="10.625" style="190" bestFit="1" customWidth="1"/>
    <col min="782" max="782" width="11.875" style="190" bestFit="1" customWidth="1"/>
    <col min="783" max="1023" width="26.25" style="190"/>
    <col min="1024" max="1024" width="2.625" style="190" bestFit="1" customWidth="1"/>
    <col min="1025" max="1027" width="25" style="190" customWidth="1"/>
    <col min="1028" max="1028" width="26" style="190" bestFit="1" customWidth="1"/>
    <col min="1029" max="1032" width="10.5" style="190" bestFit="1" customWidth="1"/>
    <col min="1033" max="1033" width="11" style="190" customWidth="1"/>
    <col min="1034" max="1034" width="3.5" style="190" customWidth="1"/>
    <col min="1035" max="1035" width="5.125" style="190" customWidth="1"/>
    <col min="1036" max="1036" width="12.75" style="190" bestFit="1" customWidth="1"/>
    <col min="1037" max="1037" width="10.625" style="190" bestFit="1" customWidth="1"/>
    <col min="1038" max="1038" width="11.875" style="190" bestFit="1" customWidth="1"/>
    <col min="1039" max="1279" width="26.25" style="190"/>
    <col min="1280" max="1280" width="2.625" style="190" bestFit="1" customWidth="1"/>
    <col min="1281" max="1283" width="25" style="190" customWidth="1"/>
    <col min="1284" max="1284" width="26" style="190" bestFit="1" customWidth="1"/>
    <col min="1285" max="1288" width="10.5" style="190" bestFit="1" customWidth="1"/>
    <col min="1289" max="1289" width="11" style="190" customWidth="1"/>
    <col min="1290" max="1290" width="3.5" style="190" customWidth="1"/>
    <col min="1291" max="1291" width="5.125" style="190" customWidth="1"/>
    <col min="1292" max="1292" width="12.75" style="190" bestFit="1" customWidth="1"/>
    <col min="1293" max="1293" width="10.625" style="190" bestFit="1" customWidth="1"/>
    <col min="1294" max="1294" width="11.875" style="190" bestFit="1" customWidth="1"/>
    <col min="1295" max="1535" width="26.25" style="190"/>
    <col min="1536" max="1536" width="2.625" style="190" bestFit="1" customWidth="1"/>
    <col min="1537" max="1539" width="25" style="190" customWidth="1"/>
    <col min="1540" max="1540" width="26" style="190" bestFit="1" customWidth="1"/>
    <col min="1541" max="1544" width="10.5" style="190" bestFit="1" customWidth="1"/>
    <col min="1545" max="1545" width="11" style="190" customWidth="1"/>
    <col min="1546" max="1546" width="3.5" style="190" customWidth="1"/>
    <col min="1547" max="1547" width="5.125" style="190" customWidth="1"/>
    <col min="1548" max="1548" width="12.75" style="190" bestFit="1" customWidth="1"/>
    <col min="1549" max="1549" width="10.625" style="190" bestFit="1" customWidth="1"/>
    <col min="1550" max="1550" width="11.875" style="190" bestFit="1" customWidth="1"/>
    <col min="1551" max="1791" width="26.25" style="190"/>
    <col min="1792" max="1792" width="2.625" style="190" bestFit="1" customWidth="1"/>
    <col min="1793" max="1795" width="25" style="190" customWidth="1"/>
    <col min="1796" max="1796" width="26" style="190" bestFit="1" customWidth="1"/>
    <col min="1797" max="1800" width="10.5" style="190" bestFit="1" customWidth="1"/>
    <col min="1801" max="1801" width="11" style="190" customWidth="1"/>
    <col min="1802" max="1802" width="3.5" style="190" customWidth="1"/>
    <col min="1803" max="1803" width="5.125" style="190" customWidth="1"/>
    <col min="1804" max="1804" width="12.75" style="190" bestFit="1" customWidth="1"/>
    <col min="1805" max="1805" width="10.625" style="190" bestFit="1" customWidth="1"/>
    <col min="1806" max="1806" width="11.875" style="190" bestFit="1" customWidth="1"/>
    <col min="1807" max="2047" width="26.25" style="190"/>
    <col min="2048" max="2048" width="2.625" style="190" bestFit="1" customWidth="1"/>
    <col min="2049" max="2051" width="25" style="190" customWidth="1"/>
    <col min="2052" max="2052" width="26" style="190" bestFit="1" customWidth="1"/>
    <col min="2053" max="2056" width="10.5" style="190" bestFit="1" customWidth="1"/>
    <col min="2057" max="2057" width="11" style="190" customWidth="1"/>
    <col min="2058" max="2058" width="3.5" style="190" customWidth="1"/>
    <col min="2059" max="2059" width="5.125" style="190" customWidth="1"/>
    <col min="2060" max="2060" width="12.75" style="190" bestFit="1" customWidth="1"/>
    <col min="2061" max="2061" width="10.625" style="190" bestFit="1" customWidth="1"/>
    <col min="2062" max="2062" width="11.875" style="190" bestFit="1" customWidth="1"/>
    <col min="2063" max="2303" width="26.25" style="190"/>
    <col min="2304" max="2304" width="2.625" style="190" bestFit="1" customWidth="1"/>
    <col min="2305" max="2307" width="25" style="190" customWidth="1"/>
    <col min="2308" max="2308" width="26" style="190" bestFit="1" customWidth="1"/>
    <col min="2309" max="2312" width="10.5" style="190" bestFit="1" customWidth="1"/>
    <col min="2313" max="2313" width="11" style="190" customWidth="1"/>
    <col min="2314" max="2314" width="3.5" style="190" customWidth="1"/>
    <col min="2315" max="2315" width="5.125" style="190" customWidth="1"/>
    <col min="2316" max="2316" width="12.75" style="190" bestFit="1" customWidth="1"/>
    <col min="2317" max="2317" width="10.625" style="190" bestFit="1" customWidth="1"/>
    <col min="2318" max="2318" width="11.875" style="190" bestFit="1" customWidth="1"/>
    <col min="2319" max="2559" width="26.25" style="190"/>
    <col min="2560" max="2560" width="2.625" style="190" bestFit="1" customWidth="1"/>
    <col min="2561" max="2563" width="25" style="190" customWidth="1"/>
    <col min="2564" max="2564" width="26" style="190" bestFit="1" customWidth="1"/>
    <col min="2565" max="2568" width="10.5" style="190" bestFit="1" customWidth="1"/>
    <col min="2569" max="2569" width="11" style="190" customWidth="1"/>
    <col min="2570" max="2570" width="3.5" style="190" customWidth="1"/>
    <col min="2571" max="2571" width="5.125" style="190" customWidth="1"/>
    <col min="2572" max="2572" width="12.75" style="190" bestFit="1" customWidth="1"/>
    <col min="2573" max="2573" width="10.625" style="190" bestFit="1" customWidth="1"/>
    <col min="2574" max="2574" width="11.875" style="190" bestFit="1" customWidth="1"/>
    <col min="2575" max="2815" width="26.25" style="190"/>
    <col min="2816" max="2816" width="2.625" style="190" bestFit="1" customWidth="1"/>
    <col min="2817" max="2819" width="25" style="190" customWidth="1"/>
    <col min="2820" max="2820" width="26" style="190" bestFit="1" customWidth="1"/>
    <col min="2821" max="2824" width="10.5" style="190" bestFit="1" customWidth="1"/>
    <col min="2825" max="2825" width="11" style="190" customWidth="1"/>
    <col min="2826" max="2826" width="3.5" style="190" customWidth="1"/>
    <col min="2827" max="2827" width="5.125" style="190" customWidth="1"/>
    <col min="2828" max="2828" width="12.75" style="190" bestFit="1" customWidth="1"/>
    <col min="2829" max="2829" width="10.625" style="190" bestFit="1" customWidth="1"/>
    <col min="2830" max="2830" width="11.875" style="190" bestFit="1" customWidth="1"/>
    <col min="2831" max="3071" width="26.25" style="190"/>
    <col min="3072" max="3072" width="2.625" style="190" bestFit="1" customWidth="1"/>
    <col min="3073" max="3075" width="25" style="190" customWidth="1"/>
    <col min="3076" max="3076" width="26" style="190" bestFit="1" customWidth="1"/>
    <col min="3077" max="3080" width="10.5" style="190" bestFit="1" customWidth="1"/>
    <col min="3081" max="3081" width="11" style="190" customWidth="1"/>
    <col min="3082" max="3082" width="3.5" style="190" customWidth="1"/>
    <col min="3083" max="3083" width="5.125" style="190" customWidth="1"/>
    <col min="3084" max="3084" width="12.75" style="190" bestFit="1" customWidth="1"/>
    <col min="3085" max="3085" width="10.625" style="190" bestFit="1" customWidth="1"/>
    <col min="3086" max="3086" width="11.875" style="190" bestFit="1" customWidth="1"/>
    <col min="3087" max="3327" width="26.25" style="190"/>
    <col min="3328" max="3328" width="2.625" style="190" bestFit="1" customWidth="1"/>
    <col min="3329" max="3331" width="25" style="190" customWidth="1"/>
    <col min="3332" max="3332" width="26" style="190" bestFit="1" customWidth="1"/>
    <col min="3333" max="3336" width="10.5" style="190" bestFit="1" customWidth="1"/>
    <col min="3337" max="3337" width="11" style="190" customWidth="1"/>
    <col min="3338" max="3338" width="3.5" style="190" customWidth="1"/>
    <col min="3339" max="3339" width="5.125" style="190" customWidth="1"/>
    <col min="3340" max="3340" width="12.75" style="190" bestFit="1" customWidth="1"/>
    <col min="3341" max="3341" width="10.625" style="190" bestFit="1" customWidth="1"/>
    <col min="3342" max="3342" width="11.875" style="190" bestFit="1" customWidth="1"/>
    <col min="3343" max="3583" width="26.25" style="190"/>
    <col min="3584" max="3584" width="2.625" style="190" bestFit="1" customWidth="1"/>
    <col min="3585" max="3587" width="25" style="190" customWidth="1"/>
    <col min="3588" max="3588" width="26" style="190" bestFit="1" customWidth="1"/>
    <col min="3589" max="3592" width="10.5" style="190" bestFit="1" customWidth="1"/>
    <col min="3593" max="3593" width="11" style="190" customWidth="1"/>
    <col min="3594" max="3594" width="3.5" style="190" customWidth="1"/>
    <col min="3595" max="3595" width="5.125" style="190" customWidth="1"/>
    <col min="3596" max="3596" width="12.75" style="190" bestFit="1" customWidth="1"/>
    <col min="3597" max="3597" width="10.625" style="190" bestFit="1" customWidth="1"/>
    <col min="3598" max="3598" width="11.875" style="190" bestFit="1" customWidth="1"/>
    <col min="3599" max="3839" width="26.25" style="190"/>
    <col min="3840" max="3840" width="2.625" style="190" bestFit="1" customWidth="1"/>
    <col min="3841" max="3843" width="25" style="190" customWidth="1"/>
    <col min="3844" max="3844" width="26" style="190" bestFit="1" customWidth="1"/>
    <col min="3845" max="3848" width="10.5" style="190" bestFit="1" customWidth="1"/>
    <col min="3849" max="3849" width="11" style="190" customWidth="1"/>
    <col min="3850" max="3850" width="3.5" style="190" customWidth="1"/>
    <col min="3851" max="3851" width="5.125" style="190" customWidth="1"/>
    <col min="3852" max="3852" width="12.75" style="190" bestFit="1" customWidth="1"/>
    <col min="3853" max="3853" width="10.625" style="190" bestFit="1" customWidth="1"/>
    <col min="3854" max="3854" width="11.875" style="190" bestFit="1" customWidth="1"/>
    <col min="3855" max="4095" width="26.25" style="190"/>
    <col min="4096" max="4096" width="2.625" style="190" bestFit="1" customWidth="1"/>
    <col min="4097" max="4099" width="25" style="190" customWidth="1"/>
    <col min="4100" max="4100" width="26" style="190" bestFit="1" customWidth="1"/>
    <col min="4101" max="4104" width="10.5" style="190" bestFit="1" customWidth="1"/>
    <col min="4105" max="4105" width="11" style="190" customWidth="1"/>
    <col min="4106" max="4106" width="3.5" style="190" customWidth="1"/>
    <col min="4107" max="4107" width="5.125" style="190" customWidth="1"/>
    <col min="4108" max="4108" width="12.75" style="190" bestFit="1" customWidth="1"/>
    <col min="4109" max="4109" width="10.625" style="190" bestFit="1" customWidth="1"/>
    <col min="4110" max="4110" width="11.875" style="190" bestFit="1" customWidth="1"/>
    <col min="4111" max="4351" width="26.25" style="190"/>
    <col min="4352" max="4352" width="2.625" style="190" bestFit="1" customWidth="1"/>
    <col min="4353" max="4355" width="25" style="190" customWidth="1"/>
    <col min="4356" max="4356" width="26" style="190" bestFit="1" customWidth="1"/>
    <col min="4357" max="4360" width="10.5" style="190" bestFit="1" customWidth="1"/>
    <col min="4361" max="4361" width="11" style="190" customWidth="1"/>
    <col min="4362" max="4362" width="3.5" style="190" customWidth="1"/>
    <col min="4363" max="4363" width="5.125" style="190" customWidth="1"/>
    <col min="4364" max="4364" width="12.75" style="190" bestFit="1" customWidth="1"/>
    <col min="4365" max="4365" width="10.625" style="190" bestFit="1" customWidth="1"/>
    <col min="4366" max="4366" width="11.875" style="190" bestFit="1" customWidth="1"/>
    <col min="4367" max="4607" width="26.25" style="190"/>
    <col min="4608" max="4608" width="2.625" style="190" bestFit="1" customWidth="1"/>
    <col min="4609" max="4611" width="25" style="190" customWidth="1"/>
    <col min="4612" max="4612" width="26" style="190" bestFit="1" customWidth="1"/>
    <col min="4613" max="4616" width="10.5" style="190" bestFit="1" customWidth="1"/>
    <col min="4617" max="4617" width="11" style="190" customWidth="1"/>
    <col min="4618" max="4618" width="3.5" style="190" customWidth="1"/>
    <col min="4619" max="4619" width="5.125" style="190" customWidth="1"/>
    <col min="4620" max="4620" width="12.75" style="190" bestFit="1" customWidth="1"/>
    <col min="4621" max="4621" width="10.625" style="190" bestFit="1" customWidth="1"/>
    <col min="4622" max="4622" width="11.875" style="190" bestFit="1" customWidth="1"/>
    <col min="4623" max="4863" width="26.25" style="190"/>
    <col min="4864" max="4864" width="2.625" style="190" bestFit="1" customWidth="1"/>
    <col min="4865" max="4867" width="25" style="190" customWidth="1"/>
    <col min="4868" max="4868" width="26" style="190" bestFit="1" customWidth="1"/>
    <col min="4869" max="4872" width="10.5" style="190" bestFit="1" customWidth="1"/>
    <col min="4873" max="4873" width="11" style="190" customWidth="1"/>
    <col min="4874" max="4874" width="3.5" style="190" customWidth="1"/>
    <col min="4875" max="4875" width="5.125" style="190" customWidth="1"/>
    <col min="4876" max="4876" width="12.75" style="190" bestFit="1" customWidth="1"/>
    <col min="4877" max="4877" width="10.625" style="190" bestFit="1" customWidth="1"/>
    <col min="4878" max="4878" width="11.875" style="190" bestFit="1" customWidth="1"/>
    <col min="4879" max="5119" width="26.25" style="190"/>
    <col min="5120" max="5120" width="2.625" style="190" bestFit="1" customWidth="1"/>
    <col min="5121" max="5123" width="25" style="190" customWidth="1"/>
    <col min="5124" max="5124" width="26" style="190" bestFit="1" customWidth="1"/>
    <col min="5125" max="5128" width="10.5" style="190" bestFit="1" customWidth="1"/>
    <col min="5129" max="5129" width="11" style="190" customWidth="1"/>
    <col min="5130" max="5130" width="3.5" style="190" customWidth="1"/>
    <col min="5131" max="5131" width="5.125" style="190" customWidth="1"/>
    <col min="5132" max="5132" width="12.75" style="190" bestFit="1" customWidth="1"/>
    <col min="5133" max="5133" width="10.625" style="190" bestFit="1" customWidth="1"/>
    <col min="5134" max="5134" width="11.875" style="190" bestFit="1" customWidth="1"/>
    <col min="5135" max="5375" width="26.25" style="190"/>
    <col min="5376" max="5376" width="2.625" style="190" bestFit="1" customWidth="1"/>
    <col min="5377" max="5379" width="25" style="190" customWidth="1"/>
    <col min="5380" max="5380" width="26" style="190" bestFit="1" customWidth="1"/>
    <col min="5381" max="5384" width="10.5" style="190" bestFit="1" customWidth="1"/>
    <col min="5385" max="5385" width="11" style="190" customWidth="1"/>
    <col min="5386" max="5386" width="3.5" style="190" customWidth="1"/>
    <col min="5387" max="5387" width="5.125" style="190" customWidth="1"/>
    <col min="5388" max="5388" width="12.75" style="190" bestFit="1" customWidth="1"/>
    <col min="5389" max="5389" width="10.625" style="190" bestFit="1" customWidth="1"/>
    <col min="5390" max="5390" width="11.875" style="190" bestFit="1" customWidth="1"/>
    <col min="5391" max="5631" width="26.25" style="190"/>
    <col min="5632" max="5632" width="2.625" style="190" bestFit="1" customWidth="1"/>
    <col min="5633" max="5635" width="25" style="190" customWidth="1"/>
    <col min="5636" max="5636" width="26" style="190" bestFit="1" customWidth="1"/>
    <col min="5637" max="5640" width="10.5" style="190" bestFit="1" customWidth="1"/>
    <col min="5641" max="5641" width="11" style="190" customWidth="1"/>
    <col min="5642" max="5642" width="3.5" style="190" customWidth="1"/>
    <col min="5643" max="5643" width="5.125" style="190" customWidth="1"/>
    <col min="5644" max="5644" width="12.75" style="190" bestFit="1" customWidth="1"/>
    <col min="5645" max="5645" width="10.625" style="190" bestFit="1" customWidth="1"/>
    <col min="5646" max="5646" width="11.875" style="190" bestFit="1" customWidth="1"/>
    <col min="5647" max="5887" width="26.25" style="190"/>
    <col min="5888" max="5888" width="2.625" style="190" bestFit="1" customWidth="1"/>
    <col min="5889" max="5891" width="25" style="190" customWidth="1"/>
    <col min="5892" max="5892" width="26" style="190" bestFit="1" customWidth="1"/>
    <col min="5893" max="5896" width="10.5" style="190" bestFit="1" customWidth="1"/>
    <col min="5897" max="5897" width="11" style="190" customWidth="1"/>
    <col min="5898" max="5898" width="3.5" style="190" customWidth="1"/>
    <col min="5899" max="5899" width="5.125" style="190" customWidth="1"/>
    <col min="5900" max="5900" width="12.75" style="190" bestFit="1" customWidth="1"/>
    <col min="5901" max="5901" width="10.625" style="190" bestFit="1" customWidth="1"/>
    <col min="5902" max="5902" width="11.875" style="190" bestFit="1" customWidth="1"/>
    <col min="5903" max="6143" width="26.25" style="190"/>
    <col min="6144" max="6144" width="2.625" style="190" bestFit="1" customWidth="1"/>
    <col min="6145" max="6147" width="25" style="190" customWidth="1"/>
    <col min="6148" max="6148" width="26" style="190" bestFit="1" customWidth="1"/>
    <col min="6149" max="6152" width="10.5" style="190" bestFit="1" customWidth="1"/>
    <col min="6153" max="6153" width="11" style="190" customWidth="1"/>
    <col min="6154" max="6154" width="3.5" style="190" customWidth="1"/>
    <col min="6155" max="6155" width="5.125" style="190" customWidth="1"/>
    <col min="6156" max="6156" width="12.75" style="190" bestFit="1" customWidth="1"/>
    <col min="6157" max="6157" width="10.625" style="190" bestFit="1" customWidth="1"/>
    <col min="6158" max="6158" width="11.875" style="190" bestFit="1" customWidth="1"/>
    <col min="6159" max="6399" width="26.25" style="190"/>
    <col min="6400" max="6400" width="2.625" style="190" bestFit="1" customWidth="1"/>
    <col min="6401" max="6403" width="25" style="190" customWidth="1"/>
    <col min="6404" max="6404" width="26" style="190" bestFit="1" customWidth="1"/>
    <col min="6405" max="6408" width="10.5" style="190" bestFit="1" customWidth="1"/>
    <col min="6409" max="6409" width="11" style="190" customWidth="1"/>
    <col min="6410" max="6410" width="3.5" style="190" customWidth="1"/>
    <col min="6411" max="6411" width="5.125" style="190" customWidth="1"/>
    <col min="6412" max="6412" width="12.75" style="190" bestFit="1" customWidth="1"/>
    <col min="6413" max="6413" width="10.625" style="190" bestFit="1" customWidth="1"/>
    <col min="6414" max="6414" width="11.875" style="190" bestFit="1" customWidth="1"/>
    <col min="6415" max="6655" width="26.25" style="190"/>
    <col min="6656" max="6656" width="2.625" style="190" bestFit="1" customWidth="1"/>
    <col min="6657" max="6659" width="25" style="190" customWidth="1"/>
    <col min="6660" max="6660" width="26" style="190" bestFit="1" customWidth="1"/>
    <col min="6661" max="6664" width="10.5" style="190" bestFit="1" customWidth="1"/>
    <col min="6665" max="6665" width="11" style="190" customWidth="1"/>
    <col min="6666" max="6666" width="3.5" style="190" customWidth="1"/>
    <col min="6667" max="6667" width="5.125" style="190" customWidth="1"/>
    <col min="6668" max="6668" width="12.75" style="190" bestFit="1" customWidth="1"/>
    <col min="6669" max="6669" width="10.625" style="190" bestFit="1" customWidth="1"/>
    <col min="6670" max="6670" width="11.875" style="190" bestFit="1" customWidth="1"/>
    <col min="6671" max="6911" width="26.25" style="190"/>
    <col min="6912" max="6912" width="2.625" style="190" bestFit="1" customWidth="1"/>
    <col min="6913" max="6915" width="25" style="190" customWidth="1"/>
    <col min="6916" max="6916" width="26" style="190" bestFit="1" customWidth="1"/>
    <col min="6917" max="6920" width="10.5" style="190" bestFit="1" customWidth="1"/>
    <col min="6921" max="6921" width="11" style="190" customWidth="1"/>
    <col min="6922" max="6922" width="3.5" style="190" customWidth="1"/>
    <col min="6923" max="6923" width="5.125" style="190" customWidth="1"/>
    <col min="6924" max="6924" width="12.75" style="190" bestFit="1" customWidth="1"/>
    <col min="6925" max="6925" width="10.625" style="190" bestFit="1" customWidth="1"/>
    <col min="6926" max="6926" width="11.875" style="190" bestFit="1" customWidth="1"/>
    <col min="6927" max="7167" width="26.25" style="190"/>
    <col min="7168" max="7168" width="2.625" style="190" bestFit="1" customWidth="1"/>
    <col min="7169" max="7171" width="25" style="190" customWidth="1"/>
    <col min="7172" max="7172" width="26" style="190" bestFit="1" customWidth="1"/>
    <col min="7173" max="7176" width="10.5" style="190" bestFit="1" customWidth="1"/>
    <col min="7177" max="7177" width="11" style="190" customWidth="1"/>
    <col min="7178" max="7178" width="3.5" style="190" customWidth="1"/>
    <col min="7179" max="7179" width="5.125" style="190" customWidth="1"/>
    <col min="7180" max="7180" width="12.75" style="190" bestFit="1" customWidth="1"/>
    <col min="7181" max="7181" width="10.625" style="190" bestFit="1" customWidth="1"/>
    <col min="7182" max="7182" width="11.875" style="190" bestFit="1" customWidth="1"/>
    <col min="7183" max="7423" width="26.25" style="190"/>
    <col min="7424" max="7424" width="2.625" style="190" bestFit="1" customWidth="1"/>
    <col min="7425" max="7427" width="25" style="190" customWidth="1"/>
    <col min="7428" max="7428" width="26" style="190" bestFit="1" customWidth="1"/>
    <col min="7429" max="7432" width="10.5" style="190" bestFit="1" customWidth="1"/>
    <col min="7433" max="7433" width="11" style="190" customWidth="1"/>
    <col min="7434" max="7434" width="3.5" style="190" customWidth="1"/>
    <col min="7435" max="7435" width="5.125" style="190" customWidth="1"/>
    <col min="7436" max="7436" width="12.75" style="190" bestFit="1" customWidth="1"/>
    <col min="7437" max="7437" width="10.625" style="190" bestFit="1" customWidth="1"/>
    <col min="7438" max="7438" width="11.875" style="190" bestFit="1" customWidth="1"/>
    <col min="7439" max="7679" width="26.25" style="190"/>
    <col min="7680" max="7680" width="2.625" style="190" bestFit="1" customWidth="1"/>
    <col min="7681" max="7683" width="25" style="190" customWidth="1"/>
    <col min="7684" max="7684" width="26" style="190" bestFit="1" customWidth="1"/>
    <col min="7685" max="7688" width="10.5" style="190" bestFit="1" customWidth="1"/>
    <col min="7689" max="7689" width="11" style="190" customWidth="1"/>
    <col min="7690" max="7690" width="3.5" style="190" customWidth="1"/>
    <col min="7691" max="7691" width="5.125" style="190" customWidth="1"/>
    <col min="7692" max="7692" width="12.75" style="190" bestFit="1" customWidth="1"/>
    <col min="7693" max="7693" width="10.625" style="190" bestFit="1" customWidth="1"/>
    <col min="7694" max="7694" width="11.875" style="190" bestFit="1" customWidth="1"/>
    <col min="7695" max="7935" width="26.25" style="190"/>
    <col min="7936" max="7936" width="2.625" style="190" bestFit="1" customWidth="1"/>
    <col min="7937" max="7939" width="25" style="190" customWidth="1"/>
    <col min="7940" max="7940" width="26" style="190" bestFit="1" customWidth="1"/>
    <col min="7941" max="7944" width="10.5" style="190" bestFit="1" customWidth="1"/>
    <col min="7945" max="7945" width="11" style="190" customWidth="1"/>
    <col min="7946" max="7946" width="3.5" style="190" customWidth="1"/>
    <col min="7947" max="7947" width="5.125" style="190" customWidth="1"/>
    <col min="7948" max="7948" width="12.75" style="190" bestFit="1" customWidth="1"/>
    <col min="7949" max="7949" width="10.625" style="190" bestFit="1" customWidth="1"/>
    <col min="7950" max="7950" width="11.875" style="190" bestFit="1" customWidth="1"/>
    <col min="7951" max="8191" width="26.25" style="190"/>
    <col min="8192" max="8192" width="2.625" style="190" bestFit="1" customWidth="1"/>
    <col min="8193" max="8195" width="25" style="190" customWidth="1"/>
    <col min="8196" max="8196" width="26" style="190" bestFit="1" customWidth="1"/>
    <col min="8197" max="8200" width="10.5" style="190" bestFit="1" customWidth="1"/>
    <col min="8201" max="8201" width="11" style="190" customWidth="1"/>
    <col min="8202" max="8202" width="3.5" style="190" customWidth="1"/>
    <col min="8203" max="8203" width="5.125" style="190" customWidth="1"/>
    <col min="8204" max="8204" width="12.75" style="190" bestFit="1" customWidth="1"/>
    <col min="8205" max="8205" width="10.625" style="190" bestFit="1" customWidth="1"/>
    <col min="8206" max="8206" width="11.875" style="190" bestFit="1" customWidth="1"/>
    <col min="8207" max="8447" width="26.25" style="190"/>
    <col min="8448" max="8448" width="2.625" style="190" bestFit="1" customWidth="1"/>
    <col min="8449" max="8451" width="25" style="190" customWidth="1"/>
    <col min="8452" max="8452" width="26" style="190" bestFit="1" customWidth="1"/>
    <col min="8453" max="8456" width="10.5" style="190" bestFit="1" customWidth="1"/>
    <col min="8457" max="8457" width="11" style="190" customWidth="1"/>
    <col min="8458" max="8458" width="3.5" style="190" customWidth="1"/>
    <col min="8459" max="8459" width="5.125" style="190" customWidth="1"/>
    <col min="8460" max="8460" width="12.75" style="190" bestFit="1" customWidth="1"/>
    <col min="8461" max="8461" width="10.625" style="190" bestFit="1" customWidth="1"/>
    <col min="8462" max="8462" width="11.875" style="190" bestFit="1" customWidth="1"/>
    <col min="8463" max="8703" width="26.25" style="190"/>
    <col min="8704" max="8704" width="2.625" style="190" bestFit="1" customWidth="1"/>
    <col min="8705" max="8707" width="25" style="190" customWidth="1"/>
    <col min="8708" max="8708" width="26" style="190" bestFit="1" customWidth="1"/>
    <col min="8709" max="8712" width="10.5" style="190" bestFit="1" customWidth="1"/>
    <col min="8713" max="8713" width="11" style="190" customWidth="1"/>
    <col min="8714" max="8714" width="3.5" style="190" customWidth="1"/>
    <col min="8715" max="8715" width="5.125" style="190" customWidth="1"/>
    <col min="8716" max="8716" width="12.75" style="190" bestFit="1" customWidth="1"/>
    <col min="8717" max="8717" width="10.625" style="190" bestFit="1" customWidth="1"/>
    <col min="8718" max="8718" width="11.875" style="190" bestFit="1" customWidth="1"/>
    <col min="8719" max="8959" width="26.25" style="190"/>
    <col min="8960" max="8960" width="2.625" style="190" bestFit="1" customWidth="1"/>
    <col min="8961" max="8963" width="25" style="190" customWidth="1"/>
    <col min="8964" max="8964" width="26" style="190" bestFit="1" customWidth="1"/>
    <col min="8965" max="8968" width="10.5" style="190" bestFit="1" customWidth="1"/>
    <col min="8969" max="8969" width="11" style="190" customWidth="1"/>
    <col min="8970" max="8970" width="3.5" style="190" customWidth="1"/>
    <col min="8971" max="8971" width="5.125" style="190" customWidth="1"/>
    <col min="8972" max="8972" width="12.75" style="190" bestFit="1" customWidth="1"/>
    <col min="8973" max="8973" width="10.625" style="190" bestFit="1" customWidth="1"/>
    <col min="8974" max="8974" width="11.875" style="190" bestFit="1" customWidth="1"/>
    <col min="8975" max="9215" width="26.25" style="190"/>
    <col min="9216" max="9216" width="2.625" style="190" bestFit="1" customWidth="1"/>
    <col min="9217" max="9219" width="25" style="190" customWidth="1"/>
    <col min="9220" max="9220" width="26" style="190" bestFit="1" customWidth="1"/>
    <col min="9221" max="9224" width="10.5" style="190" bestFit="1" customWidth="1"/>
    <col min="9225" max="9225" width="11" style="190" customWidth="1"/>
    <col min="9226" max="9226" width="3.5" style="190" customWidth="1"/>
    <col min="9227" max="9227" width="5.125" style="190" customWidth="1"/>
    <col min="9228" max="9228" width="12.75" style="190" bestFit="1" customWidth="1"/>
    <col min="9229" max="9229" width="10.625" style="190" bestFit="1" customWidth="1"/>
    <col min="9230" max="9230" width="11.875" style="190" bestFit="1" customWidth="1"/>
    <col min="9231" max="9471" width="26.25" style="190"/>
    <col min="9472" max="9472" width="2.625" style="190" bestFit="1" customWidth="1"/>
    <col min="9473" max="9475" width="25" style="190" customWidth="1"/>
    <col min="9476" max="9476" width="26" style="190" bestFit="1" customWidth="1"/>
    <col min="9477" max="9480" width="10.5" style="190" bestFit="1" customWidth="1"/>
    <col min="9481" max="9481" width="11" style="190" customWidth="1"/>
    <col min="9482" max="9482" width="3.5" style="190" customWidth="1"/>
    <col min="9483" max="9483" width="5.125" style="190" customWidth="1"/>
    <col min="9484" max="9484" width="12.75" style="190" bestFit="1" customWidth="1"/>
    <col min="9485" max="9485" width="10.625" style="190" bestFit="1" customWidth="1"/>
    <col min="9486" max="9486" width="11.875" style="190" bestFit="1" customWidth="1"/>
    <col min="9487" max="9727" width="26.25" style="190"/>
    <col min="9728" max="9728" width="2.625" style="190" bestFit="1" customWidth="1"/>
    <col min="9729" max="9731" width="25" style="190" customWidth="1"/>
    <col min="9732" max="9732" width="26" style="190" bestFit="1" customWidth="1"/>
    <col min="9733" max="9736" width="10.5" style="190" bestFit="1" customWidth="1"/>
    <col min="9737" max="9737" width="11" style="190" customWidth="1"/>
    <col min="9738" max="9738" width="3.5" style="190" customWidth="1"/>
    <col min="9739" max="9739" width="5.125" style="190" customWidth="1"/>
    <col min="9740" max="9740" width="12.75" style="190" bestFit="1" customWidth="1"/>
    <col min="9741" max="9741" width="10.625" style="190" bestFit="1" customWidth="1"/>
    <col min="9742" max="9742" width="11.875" style="190" bestFit="1" customWidth="1"/>
    <col min="9743" max="9983" width="26.25" style="190"/>
    <col min="9984" max="9984" width="2.625" style="190" bestFit="1" customWidth="1"/>
    <col min="9985" max="9987" width="25" style="190" customWidth="1"/>
    <col min="9988" max="9988" width="26" style="190" bestFit="1" customWidth="1"/>
    <col min="9989" max="9992" width="10.5" style="190" bestFit="1" customWidth="1"/>
    <col min="9993" max="9993" width="11" style="190" customWidth="1"/>
    <col min="9994" max="9994" width="3.5" style="190" customWidth="1"/>
    <col min="9995" max="9995" width="5.125" style="190" customWidth="1"/>
    <col min="9996" max="9996" width="12.75" style="190" bestFit="1" customWidth="1"/>
    <col min="9997" max="9997" width="10.625" style="190" bestFit="1" customWidth="1"/>
    <col min="9998" max="9998" width="11.875" style="190" bestFit="1" customWidth="1"/>
    <col min="9999" max="10239" width="26.25" style="190"/>
    <col min="10240" max="10240" width="2.625" style="190" bestFit="1" customWidth="1"/>
    <col min="10241" max="10243" width="25" style="190" customWidth="1"/>
    <col min="10244" max="10244" width="26" style="190" bestFit="1" customWidth="1"/>
    <col min="10245" max="10248" width="10.5" style="190" bestFit="1" customWidth="1"/>
    <col min="10249" max="10249" width="11" style="190" customWidth="1"/>
    <col min="10250" max="10250" width="3.5" style="190" customWidth="1"/>
    <col min="10251" max="10251" width="5.125" style="190" customWidth="1"/>
    <col min="10252" max="10252" width="12.75" style="190" bestFit="1" customWidth="1"/>
    <col min="10253" max="10253" width="10.625" style="190" bestFit="1" customWidth="1"/>
    <col min="10254" max="10254" width="11.875" style="190" bestFit="1" customWidth="1"/>
    <col min="10255" max="10495" width="26.25" style="190"/>
    <col min="10496" max="10496" width="2.625" style="190" bestFit="1" customWidth="1"/>
    <col min="10497" max="10499" width="25" style="190" customWidth="1"/>
    <col min="10500" max="10500" width="26" style="190" bestFit="1" customWidth="1"/>
    <col min="10501" max="10504" width="10.5" style="190" bestFit="1" customWidth="1"/>
    <col min="10505" max="10505" width="11" style="190" customWidth="1"/>
    <col min="10506" max="10506" width="3.5" style="190" customWidth="1"/>
    <col min="10507" max="10507" width="5.125" style="190" customWidth="1"/>
    <col min="10508" max="10508" width="12.75" style="190" bestFit="1" customWidth="1"/>
    <col min="10509" max="10509" width="10.625" style="190" bestFit="1" customWidth="1"/>
    <col min="10510" max="10510" width="11.875" style="190" bestFit="1" customWidth="1"/>
    <col min="10511" max="10751" width="26.25" style="190"/>
    <col min="10752" max="10752" width="2.625" style="190" bestFit="1" customWidth="1"/>
    <col min="10753" max="10755" width="25" style="190" customWidth="1"/>
    <col min="10756" max="10756" width="26" style="190" bestFit="1" customWidth="1"/>
    <col min="10757" max="10760" width="10.5" style="190" bestFit="1" customWidth="1"/>
    <col min="10761" max="10761" width="11" style="190" customWidth="1"/>
    <col min="10762" max="10762" width="3.5" style="190" customWidth="1"/>
    <col min="10763" max="10763" width="5.125" style="190" customWidth="1"/>
    <col min="10764" max="10764" width="12.75" style="190" bestFit="1" customWidth="1"/>
    <col min="10765" max="10765" width="10.625" style="190" bestFit="1" customWidth="1"/>
    <col min="10766" max="10766" width="11.875" style="190" bestFit="1" customWidth="1"/>
    <col min="10767" max="11007" width="26.25" style="190"/>
    <col min="11008" max="11008" width="2.625" style="190" bestFit="1" customWidth="1"/>
    <col min="11009" max="11011" width="25" style="190" customWidth="1"/>
    <col min="11012" max="11012" width="26" style="190" bestFit="1" customWidth="1"/>
    <col min="11013" max="11016" width="10.5" style="190" bestFit="1" customWidth="1"/>
    <col min="11017" max="11017" width="11" style="190" customWidth="1"/>
    <col min="11018" max="11018" width="3.5" style="190" customWidth="1"/>
    <col min="11019" max="11019" width="5.125" style="190" customWidth="1"/>
    <col min="11020" max="11020" width="12.75" style="190" bestFit="1" customWidth="1"/>
    <col min="11021" max="11021" width="10.625" style="190" bestFit="1" customWidth="1"/>
    <col min="11022" max="11022" width="11.875" style="190" bestFit="1" customWidth="1"/>
    <col min="11023" max="11263" width="26.25" style="190"/>
    <col min="11264" max="11264" width="2.625" style="190" bestFit="1" customWidth="1"/>
    <col min="11265" max="11267" width="25" style="190" customWidth="1"/>
    <col min="11268" max="11268" width="26" style="190" bestFit="1" customWidth="1"/>
    <col min="11269" max="11272" width="10.5" style="190" bestFit="1" customWidth="1"/>
    <col min="11273" max="11273" width="11" style="190" customWidth="1"/>
    <col min="11274" max="11274" width="3.5" style="190" customWidth="1"/>
    <col min="11275" max="11275" width="5.125" style="190" customWidth="1"/>
    <col min="11276" max="11276" width="12.75" style="190" bestFit="1" customWidth="1"/>
    <col min="11277" max="11277" width="10.625" style="190" bestFit="1" customWidth="1"/>
    <col min="11278" max="11278" width="11.875" style="190" bestFit="1" customWidth="1"/>
    <col min="11279" max="11519" width="26.25" style="190"/>
    <col min="11520" max="11520" width="2.625" style="190" bestFit="1" customWidth="1"/>
    <col min="11521" max="11523" width="25" style="190" customWidth="1"/>
    <col min="11524" max="11524" width="26" style="190" bestFit="1" customWidth="1"/>
    <col min="11525" max="11528" width="10.5" style="190" bestFit="1" customWidth="1"/>
    <col min="11529" max="11529" width="11" style="190" customWidth="1"/>
    <col min="11530" max="11530" width="3.5" style="190" customWidth="1"/>
    <col min="11531" max="11531" width="5.125" style="190" customWidth="1"/>
    <col min="11532" max="11532" width="12.75" style="190" bestFit="1" customWidth="1"/>
    <col min="11533" max="11533" width="10.625" style="190" bestFit="1" customWidth="1"/>
    <col min="11534" max="11534" width="11.875" style="190" bestFit="1" customWidth="1"/>
    <col min="11535" max="11775" width="26.25" style="190"/>
    <col min="11776" max="11776" width="2.625" style="190" bestFit="1" customWidth="1"/>
    <col min="11777" max="11779" width="25" style="190" customWidth="1"/>
    <col min="11780" max="11780" width="26" style="190" bestFit="1" customWidth="1"/>
    <col min="11781" max="11784" width="10.5" style="190" bestFit="1" customWidth="1"/>
    <col min="11785" max="11785" width="11" style="190" customWidth="1"/>
    <col min="11786" max="11786" width="3.5" style="190" customWidth="1"/>
    <col min="11787" max="11787" width="5.125" style="190" customWidth="1"/>
    <col min="11788" max="11788" width="12.75" style="190" bestFit="1" customWidth="1"/>
    <col min="11789" max="11789" width="10.625" style="190" bestFit="1" customWidth="1"/>
    <col min="11790" max="11790" width="11.875" style="190" bestFit="1" customWidth="1"/>
    <col min="11791" max="12031" width="26.25" style="190"/>
    <col min="12032" max="12032" width="2.625" style="190" bestFit="1" customWidth="1"/>
    <col min="12033" max="12035" width="25" style="190" customWidth="1"/>
    <col min="12036" max="12036" width="26" style="190" bestFit="1" customWidth="1"/>
    <col min="12037" max="12040" width="10.5" style="190" bestFit="1" customWidth="1"/>
    <col min="12041" max="12041" width="11" style="190" customWidth="1"/>
    <col min="12042" max="12042" width="3.5" style="190" customWidth="1"/>
    <col min="12043" max="12043" width="5.125" style="190" customWidth="1"/>
    <col min="12044" max="12044" width="12.75" style="190" bestFit="1" customWidth="1"/>
    <col min="12045" max="12045" width="10.625" style="190" bestFit="1" customWidth="1"/>
    <col min="12046" max="12046" width="11.875" style="190" bestFit="1" customWidth="1"/>
    <col min="12047" max="12287" width="26.25" style="190"/>
    <col min="12288" max="12288" width="2.625" style="190" bestFit="1" customWidth="1"/>
    <col min="12289" max="12291" width="25" style="190" customWidth="1"/>
    <col min="12292" max="12292" width="26" style="190" bestFit="1" customWidth="1"/>
    <col min="12293" max="12296" width="10.5" style="190" bestFit="1" customWidth="1"/>
    <col min="12297" max="12297" width="11" style="190" customWidth="1"/>
    <col min="12298" max="12298" width="3.5" style="190" customWidth="1"/>
    <col min="12299" max="12299" width="5.125" style="190" customWidth="1"/>
    <col min="12300" max="12300" width="12.75" style="190" bestFit="1" customWidth="1"/>
    <col min="12301" max="12301" width="10.625" style="190" bestFit="1" customWidth="1"/>
    <col min="12302" max="12302" width="11.875" style="190" bestFit="1" customWidth="1"/>
    <col min="12303" max="12543" width="26.25" style="190"/>
    <col min="12544" max="12544" width="2.625" style="190" bestFit="1" customWidth="1"/>
    <col min="12545" max="12547" width="25" style="190" customWidth="1"/>
    <col min="12548" max="12548" width="26" style="190" bestFit="1" customWidth="1"/>
    <col min="12549" max="12552" width="10.5" style="190" bestFit="1" customWidth="1"/>
    <col min="12553" max="12553" width="11" style="190" customWidth="1"/>
    <col min="12554" max="12554" width="3.5" style="190" customWidth="1"/>
    <col min="12555" max="12555" width="5.125" style="190" customWidth="1"/>
    <col min="12556" max="12556" width="12.75" style="190" bestFit="1" customWidth="1"/>
    <col min="12557" max="12557" width="10.625" style="190" bestFit="1" customWidth="1"/>
    <col min="12558" max="12558" width="11.875" style="190" bestFit="1" customWidth="1"/>
    <col min="12559" max="12799" width="26.25" style="190"/>
    <col min="12800" max="12800" width="2.625" style="190" bestFit="1" customWidth="1"/>
    <col min="12801" max="12803" width="25" style="190" customWidth="1"/>
    <col min="12804" max="12804" width="26" style="190" bestFit="1" customWidth="1"/>
    <col min="12805" max="12808" width="10.5" style="190" bestFit="1" customWidth="1"/>
    <col min="12809" max="12809" width="11" style="190" customWidth="1"/>
    <col min="12810" max="12810" width="3.5" style="190" customWidth="1"/>
    <col min="12811" max="12811" width="5.125" style="190" customWidth="1"/>
    <col min="12812" max="12812" width="12.75" style="190" bestFit="1" customWidth="1"/>
    <col min="12813" max="12813" width="10.625" style="190" bestFit="1" customWidth="1"/>
    <col min="12814" max="12814" width="11.875" style="190" bestFit="1" customWidth="1"/>
    <col min="12815" max="13055" width="26.25" style="190"/>
    <col min="13056" max="13056" width="2.625" style="190" bestFit="1" customWidth="1"/>
    <col min="13057" max="13059" width="25" style="190" customWidth="1"/>
    <col min="13060" max="13060" width="26" style="190" bestFit="1" customWidth="1"/>
    <col min="13061" max="13064" width="10.5" style="190" bestFit="1" customWidth="1"/>
    <col min="13065" max="13065" width="11" style="190" customWidth="1"/>
    <col min="13066" max="13066" width="3.5" style="190" customWidth="1"/>
    <col min="13067" max="13067" width="5.125" style="190" customWidth="1"/>
    <col min="13068" max="13068" width="12.75" style="190" bestFit="1" customWidth="1"/>
    <col min="13069" max="13069" width="10.625" style="190" bestFit="1" customWidth="1"/>
    <col min="13070" max="13070" width="11.875" style="190" bestFit="1" customWidth="1"/>
    <col min="13071" max="13311" width="26.25" style="190"/>
    <col min="13312" max="13312" width="2.625" style="190" bestFit="1" customWidth="1"/>
    <col min="13313" max="13315" width="25" style="190" customWidth="1"/>
    <col min="13316" max="13316" width="26" style="190" bestFit="1" customWidth="1"/>
    <col min="13317" max="13320" width="10.5" style="190" bestFit="1" customWidth="1"/>
    <col min="13321" max="13321" width="11" style="190" customWidth="1"/>
    <col min="13322" max="13322" width="3.5" style="190" customWidth="1"/>
    <col min="13323" max="13323" width="5.125" style="190" customWidth="1"/>
    <col min="13324" max="13324" width="12.75" style="190" bestFit="1" customWidth="1"/>
    <col min="13325" max="13325" width="10.625" style="190" bestFit="1" customWidth="1"/>
    <col min="13326" max="13326" width="11.875" style="190" bestFit="1" customWidth="1"/>
    <col min="13327" max="13567" width="26.25" style="190"/>
    <col min="13568" max="13568" width="2.625" style="190" bestFit="1" customWidth="1"/>
    <col min="13569" max="13571" width="25" style="190" customWidth="1"/>
    <col min="13572" max="13572" width="26" style="190" bestFit="1" customWidth="1"/>
    <col min="13573" max="13576" width="10.5" style="190" bestFit="1" customWidth="1"/>
    <col min="13577" max="13577" width="11" style="190" customWidth="1"/>
    <col min="13578" max="13578" width="3.5" style="190" customWidth="1"/>
    <col min="13579" max="13579" width="5.125" style="190" customWidth="1"/>
    <col min="13580" max="13580" width="12.75" style="190" bestFit="1" customWidth="1"/>
    <col min="13581" max="13581" width="10.625" style="190" bestFit="1" customWidth="1"/>
    <col min="13582" max="13582" width="11.875" style="190" bestFit="1" customWidth="1"/>
    <col min="13583" max="13823" width="26.25" style="190"/>
    <col min="13824" max="13824" width="2.625" style="190" bestFit="1" customWidth="1"/>
    <col min="13825" max="13827" width="25" style="190" customWidth="1"/>
    <col min="13828" max="13828" width="26" style="190" bestFit="1" customWidth="1"/>
    <col min="13829" max="13832" width="10.5" style="190" bestFit="1" customWidth="1"/>
    <col min="13833" max="13833" width="11" style="190" customWidth="1"/>
    <col min="13834" max="13834" width="3.5" style="190" customWidth="1"/>
    <col min="13835" max="13835" width="5.125" style="190" customWidth="1"/>
    <col min="13836" max="13836" width="12.75" style="190" bestFit="1" customWidth="1"/>
    <col min="13837" max="13837" width="10.625" style="190" bestFit="1" customWidth="1"/>
    <col min="13838" max="13838" width="11.875" style="190" bestFit="1" customWidth="1"/>
    <col min="13839" max="14079" width="26.25" style="190"/>
    <col min="14080" max="14080" width="2.625" style="190" bestFit="1" customWidth="1"/>
    <col min="14081" max="14083" width="25" style="190" customWidth="1"/>
    <col min="14084" max="14084" width="26" style="190" bestFit="1" customWidth="1"/>
    <col min="14085" max="14088" width="10.5" style="190" bestFit="1" customWidth="1"/>
    <col min="14089" max="14089" width="11" style="190" customWidth="1"/>
    <col min="14090" max="14090" width="3.5" style="190" customWidth="1"/>
    <col min="14091" max="14091" width="5.125" style="190" customWidth="1"/>
    <col min="14092" max="14092" width="12.75" style="190" bestFit="1" customWidth="1"/>
    <col min="14093" max="14093" width="10.625" style="190" bestFit="1" customWidth="1"/>
    <col min="14094" max="14094" width="11.875" style="190" bestFit="1" customWidth="1"/>
    <col min="14095" max="14335" width="26.25" style="190"/>
    <col min="14336" max="14336" width="2.625" style="190" bestFit="1" customWidth="1"/>
    <col min="14337" max="14339" width="25" style="190" customWidth="1"/>
    <col min="14340" max="14340" width="26" style="190" bestFit="1" customWidth="1"/>
    <col min="14341" max="14344" width="10.5" style="190" bestFit="1" customWidth="1"/>
    <col min="14345" max="14345" width="11" style="190" customWidth="1"/>
    <col min="14346" max="14346" width="3.5" style="190" customWidth="1"/>
    <col min="14347" max="14347" width="5.125" style="190" customWidth="1"/>
    <col min="14348" max="14348" width="12.75" style="190" bestFit="1" customWidth="1"/>
    <col min="14349" max="14349" width="10.625" style="190" bestFit="1" customWidth="1"/>
    <col min="14350" max="14350" width="11.875" style="190" bestFit="1" customWidth="1"/>
    <col min="14351" max="14591" width="26.25" style="190"/>
    <col min="14592" max="14592" width="2.625" style="190" bestFit="1" customWidth="1"/>
    <col min="14593" max="14595" width="25" style="190" customWidth="1"/>
    <col min="14596" max="14596" width="26" style="190" bestFit="1" customWidth="1"/>
    <col min="14597" max="14600" width="10.5" style="190" bestFit="1" customWidth="1"/>
    <col min="14601" max="14601" width="11" style="190" customWidth="1"/>
    <col min="14602" max="14602" width="3.5" style="190" customWidth="1"/>
    <col min="14603" max="14603" width="5.125" style="190" customWidth="1"/>
    <col min="14604" max="14604" width="12.75" style="190" bestFit="1" customWidth="1"/>
    <col min="14605" max="14605" width="10.625" style="190" bestFit="1" customWidth="1"/>
    <col min="14606" max="14606" width="11.875" style="190" bestFit="1" customWidth="1"/>
    <col min="14607" max="14847" width="26.25" style="190"/>
    <col min="14848" max="14848" width="2.625" style="190" bestFit="1" customWidth="1"/>
    <col min="14849" max="14851" width="25" style="190" customWidth="1"/>
    <col min="14852" max="14852" width="26" style="190" bestFit="1" customWidth="1"/>
    <col min="14853" max="14856" width="10.5" style="190" bestFit="1" customWidth="1"/>
    <col min="14857" max="14857" width="11" style="190" customWidth="1"/>
    <col min="14858" max="14858" width="3.5" style="190" customWidth="1"/>
    <col min="14859" max="14859" width="5.125" style="190" customWidth="1"/>
    <col min="14860" max="14860" width="12.75" style="190" bestFit="1" customWidth="1"/>
    <col min="14861" max="14861" width="10.625" style="190" bestFit="1" customWidth="1"/>
    <col min="14862" max="14862" width="11.875" style="190" bestFit="1" customWidth="1"/>
    <col min="14863" max="15103" width="26.25" style="190"/>
    <col min="15104" max="15104" width="2.625" style="190" bestFit="1" customWidth="1"/>
    <col min="15105" max="15107" width="25" style="190" customWidth="1"/>
    <col min="15108" max="15108" width="26" style="190" bestFit="1" customWidth="1"/>
    <col min="15109" max="15112" width="10.5" style="190" bestFit="1" customWidth="1"/>
    <col min="15113" max="15113" width="11" style="190" customWidth="1"/>
    <col min="15114" max="15114" width="3.5" style="190" customWidth="1"/>
    <col min="15115" max="15115" width="5.125" style="190" customWidth="1"/>
    <col min="15116" max="15116" width="12.75" style="190" bestFit="1" customWidth="1"/>
    <col min="15117" max="15117" width="10.625" style="190" bestFit="1" customWidth="1"/>
    <col min="15118" max="15118" width="11.875" style="190" bestFit="1" customWidth="1"/>
    <col min="15119" max="15359" width="26.25" style="190"/>
    <col min="15360" max="15360" width="2.625" style="190" bestFit="1" customWidth="1"/>
    <col min="15361" max="15363" width="25" style="190" customWidth="1"/>
    <col min="15364" max="15364" width="26" style="190" bestFit="1" customWidth="1"/>
    <col min="15365" max="15368" width="10.5" style="190" bestFit="1" customWidth="1"/>
    <col min="15369" max="15369" width="11" style="190" customWidth="1"/>
    <col min="15370" max="15370" width="3.5" style="190" customWidth="1"/>
    <col min="15371" max="15371" width="5.125" style="190" customWidth="1"/>
    <col min="15372" max="15372" width="12.75" style="190" bestFit="1" customWidth="1"/>
    <col min="15373" max="15373" width="10.625" style="190" bestFit="1" customWidth="1"/>
    <col min="15374" max="15374" width="11.875" style="190" bestFit="1" customWidth="1"/>
    <col min="15375" max="15615" width="26.25" style="190"/>
    <col min="15616" max="15616" width="2.625" style="190" bestFit="1" customWidth="1"/>
    <col min="15617" max="15619" width="25" style="190" customWidth="1"/>
    <col min="15620" max="15620" width="26" style="190" bestFit="1" customWidth="1"/>
    <col min="15621" max="15624" width="10.5" style="190" bestFit="1" customWidth="1"/>
    <col min="15625" max="15625" width="11" style="190" customWidth="1"/>
    <col min="15626" max="15626" width="3.5" style="190" customWidth="1"/>
    <col min="15627" max="15627" width="5.125" style="190" customWidth="1"/>
    <col min="15628" max="15628" width="12.75" style="190" bestFit="1" customWidth="1"/>
    <col min="15629" max="15629" width="10.625" style="190" bestFit="1" customWidth="1"/>
    <col min="15630" max="15630" width="11.875" style="190" bestFit="1" customWidth="1"/>
    <col min="15631" max="15871" width="26.25" style="190"/>
    <col min="15872" max="15872" width="2.625" style="190" bestFit="1" customWidth="1"/>
    <col min="15873" max="15875" width="25" style="190" customWidth="1"/>
    <col min="15876" max="15876" width="26" style="190" bestFit="1" customWidth="1"/>
    <col min="15877" max="15880" width="10.5" style="190" bestFit="1" customWidth="1"/>
    <col min="15881" max="15881" width="11" style="190" customWidth="1"/>
    <col min="15882" max="15882" width="3.5" style="190" customWidth="1"/>
    <col min="15883" max="15883" width="5.125" style="190" customWidth="1"/>
    <col min="15884" max="15884" width="12.75" style="190" bestFit="1" customWidth="1"/>
    <col min="15885" max="15885" width="10.625" style="190" bestFit="1" customWidth="1"/>
    <col min="15886" max="15886" width="11.875" style="190" bestFit="1" customWidth="1"/>
    <col min="15887" max="16127" width="26.25" style="190"/>
    <col min="16128" max="16128" width="2.625" style="190" bestFit="1" customWidth="1"/>
    <col min="16129" max="16131" width="25" style="190" customWidth="1"/>
    <col min="16132" max="16132" width="26" style="190" bestFit="1" customWidth="1"/>
    <col min="16133" max="16136" width="10.5" style="190" bestFit="1" customWidth="1"/>
    <col min="16137" max="16137" width="11" style="190" customWidth="1"/>
    <col min="16138" max="16138" width="3.5" style="190" customWidth="1"/>
    <col min="16139" max="16139" width="5.125" style="190" customWidth="1"/>
    <col min="16140" max="16140" width="12.75" style="190" bestFit="1" customWidth="1"/>
    <col min="16141" max="16141" width="10.625" style="190" bestFit="1" customWidth="1"/>
    <col min="16142" max="16142" width="11.875" style="190" bestFit="1" customWidth="1"/>
    <col min="16143" max="16384" width="26.25" style="190"/>
  </cols>
  <sheetData>
    <row r="1" spans="1:15" ht="39.75" x14ac:dyDescent="0.2">
      <c r="A1" s="1600" t="s">
        <v>39</v>
      </c>
      <c r="B1" s="1601"/>
      <c r="C1" s="1601"/>
      <c r="D1" s="1601"/>
      <c r="E1" s="1601"/>
      <c r="F1" s="1601"/>
      <c r="G1" s="1601"/>
      <c r="H1" s="1601"/>
      <c r="I1" s="1601"/>
      <c r="J1" s="1601"/>
      <c r="K1" s="1601"/>
      <c r="L1" s="1601"/>
      <c r="M1" s="1601"/>
      <c r="N1" s="1601"/>
      <c r="O1" s="1602"/>
    </row>
    <row r="2" spans="1:15" s="191" customFormat="1" ht="48" x14ac:dyDescent="0.2">
      <c r="A2" s="225" t="s">
        <v>38</v>
      </c>
      <c r="B2" s="225" t="s">
        <v>40</v>
      </c>
      <c r="C2" s="225" t="s">
        <v>41</v>
      </c>
      <c r="D2" s="225" t="s">
        <v>42</v>
      </c>
      <c r="E2" s="1603" t="s">
        <v>36</v>
      </c>
      <c r="F2" s="1604"/>
      <c r="G2" s="1605"/>
      <c r="H2" s="1606" t="s">
        <v>43</v>
      </c>
      <c r="I2" s="225" t="s">
        <v>26</v>
      </c>
      <c r="J2" s="1603" t="s">
        <v>44</v>
      </c>
      <c r="K2" s="1604"/>
      <c r="L2" s="1605"/>
      <c r="M2" s="1603" t="s">
        <v>45</v>
      </c>
      <c r="N2" s="1605"/>
      <c r="O2" s="1606" t="s">
        <v>46</v>
      </c>
    </row>
    <row r="3" spans="1:15" s="191" customFormat="1" x14ac:dyDescent="0.2">
      <c r="A3" s="226"/>
      <c r="B3" s="226"/>
      <c r="C3" s="226"/>
      <c r="D3" s="226"/>
      <c r="E3" s="1603" t="s">
        <v>47</v>
      </c>
      <c r="F3" s="1605"/>
      <c r="G3" s="225"/>
      <c r="H3" s="1607"/>
      <c r="I3" s="226"/>
      <c r="J3" s="225"/>
      <c r="K3" s="225"/>
      <c r="L3" s="225"/>
      <c r="M3" s="225"/>
      <c r="N3" s="225"/>
      <c r="O3" s="1607"/>
    </row>
    <row r="4" spans="1:15" s="191" customFormat="1" ht="65.25" x14ac:dyDescent="0.5">
      <c r="A4" s="226"/>
      <c r="B4" s="227"/>
      <c r="C4" s="227"/>
      <c r="D4" s="227"/>
      <c r="E4" s="192" t="s">
        <v>13</v>
      </c>
      <c r="F4" s="192" t="s">
        <v>12</v>
      </c>
      <c r="G4" s="227" t="s">
        <v>48</v>
      </c>
      <c r="H4" s="1608"/>
      <c r="I4" s="227"/>
      <c r="J4" s="193" t="s">
        <v>49</v>
      </c>
      <c r="K4" s="194" t="s">
        <v>50</v>
      </c>
      <c r="L4" s="194" t="s">
        <v>51</v>
      </c>
      <c r="M4" s="193" t="s">
        <v>52</v>
      </c>
      <c r="N4" s="193" t="s">
        <v>53</v>
      </c>
      <c r="O4" s="1608"/>
    </row>
    <row r="5" spans="1:15" s="200" customFormat="1" ht="168" x14ac:dyDescent="0.2">
      <c r="A5" s="219">
        <v>1</v>
      </c>
      <c r="B5" s="195" t="s">
        <v>74</v>
      </c>
      <c r="C5" s="196" t="s">
        <v>75</v>
      </c>
      <c r="D5" s="196" t="s">
        <v>76</v>
      </c>
      <c r="E5" s="199"/>
      <c r="F5" s="197" t="s">
        <v>1</v>
      </c>
      <c r="G5" s="198" t="s">
        <v>77</v>
      </c>
      <c r="H5" s="196" t="s">
        <v>78</v>
      </c>
      <c r="I5" s="238"/>
      <c r="J5" s="198"/>
      <c r="K5" s="197">
        <v>3.3</v>
      </c>
      <c r="L5" s="197">
        <v>3.5</v>
      </c>
      <c r="M5" s="198"/>
      <c r="N5" s="197" t="s">
        <v>54</v>
      </c>
      <c r="O5" s="199" t="s">
        <v>55</v>
      </c>
    </row>
    <row r="6" spans="1:15" s="200" customFormat="1" ht="264" x14ac:dyDescent="0.2">
      <c r="A6" s="197">
        <v>2</v>
      </c>
      <c r="B6" s="201" t="s">
        <v>79</v>
      </c>
      <c r="C6" s="202" t="s">
        <v>80</v>
      </c>
      <c r="D6" s="202" t="s">
        <v>81</v>
      </c>
      <c r="E6" s="205"/>
      <c r="F6" s="197" t="s">
        <v>1</v>
      </c>
      <c r="G6" s="202" t="s">
        <v>82</v>
      </c>
      <c r="H6" s="196" t="s">
        <v>78</v>
      </c>
      <c r="I6" s="239"/>
      <c r="J6" s="198"/>
      <c r="K6" s="240">
        <v>3.3</v>
      </c>
      <c r="L6" s="197">
        <v>4.5999999999999996</v>
      </c>
      <c r="M6" s="198"/>
      <c r="N6" s="197" t="s">
        <v>18</v>
      </c>
      <c r="O6" s="205" t="s">
        <v>55</v>
      </c>
    </row>
    <row r="7" spans="1:15" s="200" customFormat="1" ht="168" x14ac:dyDescent="0.2">
      <c r="A7" s="197">
        <v>3</v>
      </c>
      <c r="B7" s="201" t="s">
        <v>83</v>
      </c>
      <c r="C7" s="202" t="s">
        <v>84</v>
      </c>
      <c r="D7" s="202" t="s">
        <v>85</v>
      </c>
      <c r="E7" s="205"/>
      <c r="F7" s="197" t="s">
        <v>1</v>
      </c>
      <c r="G7" s="202"/>
      <c r="H7" s="196" t="s">
        <v>78</v>
      </c>
      <c r="I7" s="239"/>
      <c r="J7" s="198"/>
      <c r="K7" s="206">
        <v>3.3</v>
      </c>
      <c r="L7" s="197">
        <v>2.7</v>
      </c>
      <c r="M7" s="198" t="s">
        <v>86</v>
      </c>
      <c r="N7" s="197" t="s">
        <v>87</v>
      </c>
      <c r="O7" s="205" t="s">
        <v>55</v>
      </c>
    </row>
    <row r="8" spans="1:15" ht="264" x14ac:dyDescent="0.2">
      <c r="A8" s="197">
        <v>4</v>
      </c>
      <c r="B8" s="201" t="s">
        <v>88</v>
      </c>
      <c r="C8" s="202" t="s">
        <v>89</v>
      </c>
      <c r="D8" s="202" t="s">
        <v>90</v>
      </c>
      <c r="E8" s="205"/>
      <c r="F8" s="197" t="s">
        <v>1</v>
      </c>
      <c r="G8" s="202" t="s">
        <v>91</v>
      </c>
      <c r="H8" s="196" t="s">
        <v>78</v>
      </c>
      <c r="I8" s="239"/>
      <c r="J8" s="198"/>
      <c r="K8" s="206"/>
      <c r="L8" s="197">
        <v>4.5999999999999996</v>
      </c>
      <c r="M8" s="197"/>
      <c r="N8" s="197" t="s">
        <v>18</v>
      </c>
      <c r="O8" s="205" t="s">
        <v>55</v>
      </c>
    </row>
    <row r="9" spans="1:15" ht="168" x14ac:dyDescent="0.2">
      <c r="A9" s="197">
        <v>5</v>
      </c>
      <c r="B9" s="207" t="s">
        <v>92</v>
      </c>
      <c r="C9" s="202" t="s">
        <v>93</v>
      </c>
      <c r="D9" s="202" t="s">
        <v>94</v>
      </c>
      <c r="E9" s="205"/>
      <c r="F9" s="197" t="s">
        <v>1</v>
      </c>
      <c r="G9" s="202" t="s">
        <v>95</v>
      </c>
      <c r="H9" s="196" t="s">
        <v>78</v>
      </c>
      <c r="I9" s="205"/>
      <c r="J9" s="198"/>
      <c r="K9" s="197">
        <v>3.4</v>
      </c>
      <c r="L9" s="197">
        <v>3.1</v>
      </c>
      <c r="M9" s="198"/>
      <c r="N9" s="197" t="s">
        <v>54</v>
      </c>
      <c r="O9" s="205" t="s">
        <v>55</v>
      </c>
    </row>
    <row r="10" spans="1:15" ht="96" x14ac:dyDescent="0.2">
      <c r="A10" s="208">
        <v>6</v>
      </c>
      <c r="B10" s="209" t="s">
        <v>96</v>
      </c>
      <c r="C10" s="210" t="s">
        <v>97</v>
      </c>
      <c r="D10" s="210" t="s">
        <v>98</v>
      </c>
      <c r="E10" s="213"/>
      <c r="F10" s="211" t="s">
        <v>1</v>
      </c>
      <c r="G10" s="210" t="s">
        <v>99</v>
      </c>
      <c r="H10" s="196" t="s">
        <v>78</v>
      </c>
      <c r="I10" s="213"/>
      <c r="J10" s="212"/>
      <c r="K10" s="241">
        <v>3.3</v>
      </c>
      <c r="L10" s="211">
        <v>2.2999999999999998</v>
      </c>
      <c r="M10" s="212"/>
      <c r="N10" s="211" t="s">
        <v>18</v>
      </c>
      <c r="O10" s="213" t="s">
        <v>55</v>
      </c>
    </row>
    <row r="11" spans="1:15" ht="120" x14ac:dyDescent="0.2">
      <c r="A11" s="217">
        <v>7</v>
      </c>
      <c r="B11" s="224" t="s">
        <v>100</v>
      </c>
      <c r="C11" s="223" t="s">
        <v>101</v>
      </c>
      <c r="D11" s="214" t="s">
        <v>102</v>
      </c>
      <c r="E11" s="242"/>
      <c r="F11" s="215" t="s">
        <v>1</v>
      </c>
      <c r="G11" s="223" t="s">
        <v>103</v>
      </c>
      <c r="H11" s="196" t="s">
        <v>78</v>
      </c>
      <c r="I11" s="242"/>
      <c r="J11" s="223"/>
      <c r="K11" s="243">
        <v>3.3</v>
      </c>
      <c r="L11" s="218">
        <v>2.2999999999999998</v>
      </c>
      <c r="M11" s="223"/>
      <c r="N11" s="223" t="s">
        <v>18</v>
      </c>
      <c r="O11" s="213" t="s">
        <v>55</v>
      </c>
    </row>
    <row r="12" spans="1:15" s="216" customFormat="1" ht="96" x14ac:dyDescent="0.2">
      <c r="A12" s="208">
        <v>8</v>
      </c>
      <c r="B12" s="209" t="s">
        <v>104</v>
      </c>
      <c r="C12" s="210" t="s">
        <v>105</v>
      </c>
      <c r="D12" s="210" t="s">
        <v>76</v>
      </c>
      <c r="E12" s="213"/>
      <c r="F12" s="211" t="s">
        <v>1</v>
      </c>
      <c r="G12" s="210" t="s">
        <v>106</v>
      </c>
      <c r="H12" s="196" t="s">
        <v>78</v>
      </c>
      <c r="I12" s="213"/>
      <c r="J12" s="212"/>
      <c r="K12" s="241">
        <v>3.3</v>
      </c>
      <c r="L12" s="211">
        <v>2.9</v>
      </c>
      <c r="M12" s="211"/>
      <c r="N12" s="211" t="s">
        <v>18</v>
      </c>
      <c r="O12" s="213" t="s">
        <v>57</v>
      </c>
    </row>
    <row r="13" spans="1:15" s="216" customFormat="1" ht="144" x14ac:dyDescent="0.2">
      <c r="A13" s="208">
        <v>9</v>
      </c>
      <c r="B13" s="209" t="s">
        <v>107</v>
      </c>
      <c r="C13" s="210" t="s">
        <v>108</v>
      </c>
      <c r="D13" s="210" t="s">
        <v>109</v>
      </c>
      <c r="E13" s="213"/>
      <c r="F13" s="211" t="s">
        <v>1</v>
      </c>
      <c r="G13" s="210" t="s">
        <v>110</v>
      </c>
      <c r="H13" s="196" t="s">
        <v>78</v>
      </c>
      <c r="I13" s="213"/>
      <c r="J13" s="212"/>
      <c r="K13" s="241">
        <v>3.5</v>
      </c>
      <c r="L13" s="211">
        <v>2.2999999999999998</v>
      </c>
      <c r="M13" s="211"/>
      <c r="N13" s="211" t="s">
        <v>18</v>
      </c>
      <c r="O13" s="213" t="s">
        <v>57</v>
      </c>
    </row>
    <row r="14" spans="1:15" s="216" customFormat="1" ht="48" x14ac:dyDescent="0.2">
      <c r="A14" s="208">
        <v>10</v>
      </c>
      <c r="B14" s="209" t="s">
        <v>111</v>
      </c>
      <c r="C14" s="210"/>
      <c r="D14" s="210"/>
      <c r="E14" s="213">
        <v>200</v>
      </c>
      <c r="F14" s="211" t="s">
        <v>1</v>
      </c>
      <c r="G14" s="210"/>
      <c r="H14" s="196" t="s">
        <v>112</v>
      </c>
      <c r="I14" s="213">
        <v>366666</v>
      </c>
      <c r="J14" s="212"/>
      <c r="K14" s="241"/>
      <c r="L14" s="211"/>
      <c r="M14" s="211"/>
      <c r="N14" s="211" t="s">
        <v>18</v>
      </c>
      <c r="O14" s="213" t="s">
        <v>57</v>
      </c>
    </row>
    <row r="15" spans="1:15" s="216" customFormat="1" ht="72" x14ac:dyDescent="0.2">
      <c r="A15" s="208">
        <v>11</v>
      </c>
      <c r="B15" s="209" t="s">
        <v>113</v>
      </c>
      <c r="C15" s="210"/>
      <c r="D15" s="210"/>
      <c r="E15" s="213">
        <v>200</v>
      </c>
      <c r="F15" s="211" t="s">
        <v>1</v>
      </c>
      <c r="G15" s="210"/>
      <c r="H15" s="196" t="s">
        <v>112</v>
      </c>
      <c r="I15" s="213">
        <v>776000</v>
      </c>
      <c r="J15" s="212"/>
      <c r="K15" s="241"/>
      <c r="L15" s="211"/>
      <c r="M15" s="211"/>
      <c r="N15" s="211" t="s">
        <v>18</v>
      </c>
      <c r="O15" s="213" t="s">
        <v>57</v>
      </c>
    </row>
    <row r="16" spans="1:15" s="216" customFormat="1" ht="312" x14ac:dyDescent="0.2">
      <c r="A16" s="208">
        <v>12</v>
      </c>
      <c r="B16" s="209" t="s">
        <v>114</v>
      </c>
      <c r="C16" s="210" t="s">
        <v>115</v>
      </c>
      <c r="D16" s="210" t="s">
        <v>56</v>
      </c>
      <c r="E16" s="213">
        <v>500</v>
      </c>
      <c r="F16" s="211" t="s">
        <v>1</v>
      </c>
      <c r="G16" s="210" t="s">
        <v>116</v>
      </c>
      <c r="H16" s="196" t="s">
        <v>117</v>
      </c>
      <c r="I16" s="213">
        <v>100000</v>
      </c>
      <c r="J16" s="212"/>
      <c r="K16" s="241">
        <v>3.4</v>
      </c>
      <c r="L16" s="211">
        <v>2.1</v>
      </c>
      <c r="M16" s="211"/>
      <c r="N16" s="211" t="s">
        <v>18</v>
      </c>
      <c r="O16" s="213" t="s">
        <v>57</v>
      </c>
    </row>
    <row r="17" spans="1:15" s="216" customFormat="1" ht="336" x14ac:dyDescent="0.2">
      <c r="A17" s="208">
        <v>13</v>
      </c>
      <c r="B17" s="209" t="s">
        <v>118</v>
      </c>
      <c r="C17" s="210" t="s">
        <v>119</v>
      </c>
      <c r="D17" s="244" t="s">
        <v>120</v>
      </c>
      <c r="E17" s="213">
        <v>250</v>
      </c>
      <c r="F17" s="211" t="s">
        <v>1</v>
      </c>
      <c r="G17" s="210" t="s">
        <v>121</v>
      </c>
      <c r="H17" s="196" t="s">
        <v>117</v>
      </c>
      <c r="I17" s="213">
        <v>200000</v>
      </c>
      <c r="J17" s="212"/>
      <c r="K17" s="241">
        <v>3.3</v>
      </c>
      <c r="L17" s="211" t="s">
        <v>122</v>
      </c>
      <c r="M17" s="211"/>
      <c r="N17" s="211" t="s">
        <v>18</v>
      </c>
      <c r="O17" s="213" t="s">
        <v>57</v>
      </c>
    </row>
    <row r="18" spans="1:15" s="216" customFormat="1" ht="144" x14ac:dyDescent="0.2">
      <c r="A18" s="208">
        <v>14</v>
      </c>
      <c r="B18" s="209" t="s">
        <v>123</v>
      </c>
      <c r="C18" s="210" t="s">
        <v>124</v>
      </c>
      <c r="D18" s="210" t="s">
        <v>56</v>
      </c>
      <c r="E18" s="213">
        <v>250</v>
      </c>
      <c r="F18" s="211" t="s">
        <v>1</v>
      </c>
      <c r="G18" s="210" t="s">
        <v>125</v>
      </c>
      <c r="H18" s="196" t="s">
        <v>117</v>
      </c>
      <c r="I18" s="213">
        <v>200000</v>
      </c>
      <c r="J18" s="212"/>
      <c r="K18" s="241">
        <v>3.2</v>
      </c>
      <c r="L18" s="211" t="s">
        <v>122</v>
      </c>
      <c r="M18" s="211"/>
      <c r="N18" s="211" t="s">
        <v>18</v>
      </c>
      <c r="O18" s="213" t="s">
        <v>57</v>
      </c>
    </row>
  </sheetData>
  <autoFilter ref="B2:N13">
    <filterColumn colId="4" hiddenButton="1" showButton="0"/>
    <filterColumn colId="9" showButton="0"/>
    <filterColumn colId="10" showButton="0"/>
    <filterColumn colId="11" showButton="0"/>
  </autoFilter>
  <mergeCells count="7">
    <mergeCell ref="A1:O1"/>
    <mergeCell ref="E2:G2"/>
    <mergeCell ref="H2:H4"/>
    <mergeCell ref="J2:L2"/>
    <mergeCell ref="M2:N2"/>
    <mergeCell ref="O2:O4"/>
    <mergeCell ref="E3:F3"/>
  </mergeCells>
  <pageMargins left="0.35433070866141736" right="0.15748031496062992" top="0.70866141732283472" bottom="0.51181102362204722" header="0.51181102362204722" footer="0.27559055118110237"/>
  <pageSetup paperSize="9" scale="63" firstPageNumber="60" fitToHeight="0" orientation="landscape" useFirstPageNumber="1" r:id="rId1"/>
  <headerFooter scaleWithDoc="0">
    <oddFooter>&amp;R&amp;"TH SarabunPSK,ธรรมดา"&amp;12 &amp;P</oddFooter>
  </headerFooter>
  <rowBreaks count="1" manualBreakCount="1">
    <brk id="1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12</vt:i4>
      </vt:variant>
      <vt:variant>
        <vt:lpstr>ช่วงที่มีชื่อ</vt:lpstr>
      </vt:variant>
      <vt:variant>
        <vt:i4>19</vt:i4>
      </vt:variant>
    </vt:vector>
  </HeadingPairs>
  <TitlesOfParts>
    <vt:vector size="31" baseType="lpstr">
      <vt:lpstr>ส่วนที่1 รวม</vt:lpstr>
      <vt:lpstr>01 บุคคล (ขึ้นตรง)</vt:lpstr>
      <vt:lpstr>V3.01.25</vt:lpstr>
      <vt:lpstr>01บุคคล (กศน.ตำบล)</vt:lpstr>
      <vt:lpstr>02 กศน.ตำบล</vt:lpstr>
      <vt:lpstr>03 กศน.อำเภอ</vt:lpstr>
      <vt:lpstr>04 จังหวัด</vt:lpstr>
      <vt:lpstr>ส่วนที่1 รวม (ใส่เงิน)</vt:lpstr>
      <vt:lpstr>ส่วนที่2 -ศูนย์ฝึก</vt:lpstr>
      <vt:lpstr>ส่วนที่2-ศูนย์วิทย์</vt:lpstr>
      <vt:lpstr>ส่วนที่2</vt:lpstr>
      <vt:lpstr>ส่วนที่2 (2)</vt:lpstr>
      <vt:lpstr>'01 บุคคล (ขึ้นตรง)'!Print_Area</vt:lpstr>
      <vt:lpstr>'01บุคคล (กศน.ตำบล)'!Print_Area</vt:lpstr>
      <vt:lpstr>'02 กศน.ตำบล'!Print_Area</vt:lpstr>
      <vt:lpstr>'03 กศน.อำเภอ'!Print_Area</vt:lpstr>
      <vt:lpstr>'04 จังหวัด'!Print_Area</vt:lpstr>
      <vt:lpstr>'ส่วนที่1 รวม'!Print_Area</vt:lpstr>
      <vt:lpstr>'ส่วนที่1 รวม (ใส่เงิน)'!Print_Area</vt:lpstr>
      <vt:lpstr>ส่วนที่2!Print_Area</vt:lpstr>
      <vt:lpstr>'ส่วนที่2 (2)'!Print_Area</vt:lpstr>
      <vt:lpstr>'ส่วนที่2 -ศูนย์ฝึก'!Print_Area</vt:lpstr>
      <vt:lpstr>'ส่วนที่2-ศูนย์วิทย์'!Print_Area</vt:lpstr>
      <vt:lpstr>'01 บุคคล (ขึ้นตรง)'!Print_Titles</vt:lpstr>
      <vt:lpstr>'01บุคคล (กศน.ตำบล)'!Print_Titles</vt:lpstr>
      <vt:lpstr>'ส่วนที่1 รวม'!Print_Titles</vt:lpstr>
      <vt:lpstr>'ส่วนที่1 รวม (ใส่เงิน)'!Print_Titles</vt:lpstr>
      <vt:lpstr>ส่วนที่2!Print_Titles</vt:lpstr>
      <vt:lpstr>'ส่วนที่2 (2)'!Print_Titles</vt:lpstr>
      <vt:lpstr>'ส่วนที่2 -ศูนย์ฝึก'!Print_Titles</vt:lpstr>
      <vt:lpstr>'ส่วนที่2-ศูนย์วิทย์'!Print_Titles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Policy_Dev</dc:creator>
  <cp:lastModifiedBy>User</cp:lastModifiedBy>
  <cp:lastPrinted>2017-02-07T05:54:04Z</cp:lastPrinted>
  <dcterms:created xsi:type="dcterms:W3CDTF">2016-03-04T04:22:32Z</dcterms:created>
  <dcterms:modified xsi:type="dcterms:W3CDTF">2017-02-07T05:54:32Z</dcterms:modified>
</cp:coreProperties>
</file>